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900" firstSheet="2" activeTab="2"/>
  </bookViews>
  <sheets>
    <sheet name="шаблон" sheetId="38" state="hidden" r:id="rId1"/>
    <sheet name="спец" sheetId="18" state="hidden" r:id="rId2"/>
    <sheet name="7 класс" sheetId="57" r:id="rId3"/>
    <sheet name="8 класс" sheetId="66" r:id="rId4"/>
  </sheets>
  <externalReferences>
    <externalReference r:id="rId5"/>
  </externalReferences>
  <definedNames>
    <definedName name="_xlnm._FilterDatabase" localSheetId="2" hidden="1">'7 класс'!$A$17:$S$17</definedName>
    <definedName name="_xlnm._FilterDatabase" localSheetId="3" hidden="1">'8 класс'!$A$17:$S$17</definedName>
    <definedName name="_xlnm._FilterDatabase" localSheetId="0" hidden="1">шаблон!$A$18:$U$18</definedName>
    <definedName name="йПол">[1]work!$A$2:$A$3</definedName>
    <definedName name="_xlnm.Print_Area" localSheetId="3">'8 класс'!$A$1:$S$27</definedName>
    <definedName name="_xlnm.Print_Area" localSheetId="0">шаблон!$A$1:$U$129</definedName>
    <definedName name="Пол">[1]work!$A$2:$A$3</definedName>
  </definedNames>
  <calcPr calcId="152511"/>
</workbook>
</file>

<file path=xl/calcChain.xml><?xml version="1.0" encoding="utf-8"?>
<calcChain xmlns="http://schemas.openxmlformats.org/spreadsheetml/2006/main">
  <c r="Q18" i="66" l="1"/>
  <c r="Q20" i="66"/>
  <c r="R20" i="66" s="1"/>
  <c r="Q19" i="66"/>
  <c r="R18" i="66" s="1"/>
  <c r="Q21" i="66"/>
  <c r="R21" i="66" l="1"/>
  <c r="R19" i="66"/>
  <c r="Q19" i="57" l="1"/>
  <c r="R24" i="57" s="1"/>
  <c r="Q21" i="57"/>
  <c r="Q20" i="57"/>
  <c r="Q18" i="57"/>
  <c r="Q24" i="57"/>
  <c r="Q22" i="57"/>
  <c r="Q23" i="57"/>
  <c r="R19" i="57" l="1"/>
  <c r="R23" i="57"/>
  <c r="R21" i="57"/>
  <c r="R18" i="57"/>
  <c r="R22" i="57"/>
  <c r="R20" i="57"/>
  <c r="J129" i="38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<sst xmlns="http://schemas.openxmlformats.org/spreadsheetml/2006/main" count="767" uniqueCount="404">
  <si>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</si>
  <si>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</si>
  <si>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</si>
  <si>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</si>
  <si>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</si>
  <si>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</si>
  <si>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</si>
  <si>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</si>
  <si>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</si>
  <si>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</si>
  <si>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</si>
  <si>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</si>
  <si>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</si>
  <si>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</si>
  <si>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</si>
  <si>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</si>
  <si>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</si>
  <si>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</si>
  <si>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</si>
  <si>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</si>
  <si>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</si>
  <si>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</si>
  <si>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</si>
  <si>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</si>
  <si>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</si>
  <si>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</si>
  <si>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</si>
  <si>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</si>
  <si>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</si>
  <si>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</si>
  <si>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</si>
  <si>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</si>
  <si>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</si>
  <si>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</si>
  <si>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</si>
  <si>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</si>
  <si>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</si>
  <si>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</si>
  <si>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</si>
  <si>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</si>
  <si>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</si>
  <si>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</si>
  <si>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</si>
  <si>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</si>
  <si>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</si>
  <si>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</si>
  <si>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</si>
  <si>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</si>
  <si>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</si>
  <si>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</si>
  <si>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</si>
  <si>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</si>
  <si>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</si>
  <si>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</si>
  <si>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</si>
  <si>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</si>
  <si>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</si>
  <si>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</si>
  <si>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</si>
  <si>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</si>
  <si>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</si>
  <si>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</si>
  <si>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</si>
  <si>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</si>
  <si>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</si>
  <si>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</si>
  <si>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</si>
  <si>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</si>
  <si>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</si>
  <si>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</si>
  <si>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</si>
  <si>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</si>
  <si>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</si>
  <si>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</si>
  <si>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</si>
  <si>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</si>
  <si>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</si>
  <si>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</si>
  <si>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</si>
  <si>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</si>
  <si>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</si>
  <si>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</si>
  <si>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</si>
  <si>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</si>
  <si>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</si>
  <si>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</si>
  <si>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</si>
  <si>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</si>
  <si>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</si>
  <si>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</si>
  <si>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</si>
  <si>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</si>
  <si>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</si>
  <si>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</si>
  <si>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</si>
  <si>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</si>
  <si>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</si>
  <si>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</si>
  <si>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</si>
  <si>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</si>
  <si>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</si>
  <si>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</si>
  <si>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</si>
  <si>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</si>
  <si>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</si>
  <si>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</si>
  <si>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</si>
  <si>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</si>
  <si>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</si>
  <si>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</si>
  <si>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</si>
  <si>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</si>
  <si>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</si>
  <si>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</si>
  <si>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</si>
  <si>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</si>
  <si>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</si>
  <si>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</si>
  <si>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</si>
  <si>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</si>
  <si>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</si>
  <si>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</si>
  <si>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</si>
  <si>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</si>
  <si>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</si>
  <si>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</si>
  <si>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</si>
  <si>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</si>
  <si>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</si>
  <si>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</si>
  <si>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</si>
  <si>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</si>
  <si>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</si>
  <si>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</si>
  <si>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</si>
  <si>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</si>
  <si>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</si>
  <si>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</si>
  <si>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</si>
  <si>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</si>
  <si>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</si>
  <si>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</si>
  <si>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</si>
  <si>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</si>
  <si>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</si>
  <si>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</si>
  <si>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</si>
  <si>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</si>
  <si>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</si>
  <si>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</si>
  <si>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</si>
  <si>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</si>
  <si>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</si>
  <si>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</si>
  <si>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</si>
  <si>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</si>
  <si>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</si>
  <si>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</si>
  <si>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</si>
  <si>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</si>
  <si>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</si>
  <si>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</si>
  <si>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</si>
  <si>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</si>
  <si>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</si>
  <si>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</si>
  <si>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</si>
  <si>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</si>
  <si>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</si>
  <si>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</si>
  <si>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</si>
  <si>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</si>
  <si>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</si>
  <si>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</si>
  <si>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</si>
  <si>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</si>
  <si>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</si>
  <si>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</si>
  <si>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</si>
  <si>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</si>
  <si>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</si>
  <si>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</si>
  <si>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</si>
  <si>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</si>
  <si>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</si>
  <si>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</si>
  <si>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</si>
  <si>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</si>
  <si>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</si>
  <si>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</si>
  <si>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</si>
  <si>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</si>
  <si>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</si>
  <si>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</si>
  <si>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</si>
  <si>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</si>
  <si>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</si>
  <si>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</si>
  <si>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</si>
  <si>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</si>
  <si>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</si>
  <si>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</si>
  <si>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</si>
  <si>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</si>
  <si>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</si>
  <si>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</si>
  <si>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</si>
  <si>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</si>
  <si>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</si>
  <si>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</si>
  <si>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</si>
  <si>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</si>
  <si>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</si>
  <si>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</si>
  <si>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</si>
  <si>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</si>
  <si>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</si>
  <si>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</si>
  <si>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</si>
  <si>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</si>
  <si>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</si>
  <si>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</si>
  <si>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</si>
  <si>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</si>
  <si>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</si>
  <si>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</si>
  <si>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</si>
  <si>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</si>
  <si>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</si>
  <si>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</si>
  <si>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</si>
  <si>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</si>
  <si>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</si>
  <si>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</si>
  <si>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</si>
  <si>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</si>
  <si>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</si>
  <si>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</si>
  <si>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</si>
  <si>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</si>
  <si>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</si>
  <si>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</si>
  <si>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</si>
  <si>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</si>
  <si>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</si>
  <si>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</si>
  <si>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</si>
  <si>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</si>
  <si>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</si>
  <si>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</si>
  <si>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</si>
  <si>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</si>
  <si>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</si>
  <si>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</si>
  <si>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</si>
  <si>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</si>
  <si>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</si>
  <si>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</si>
  <si>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</si>
  <si>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</si>
  <si>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</si>
  <si>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</si>
  <si>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</si>
  <si>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</si>
  <si>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</si>
  <si>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</si>
  <si>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</si>
  <si>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</si>
  <si>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</si>
  <si>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</si>
  <si>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</si>
  <si>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</si>
  <si>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</si>
  <si>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</si>
  <si>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</si>
  <si>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</si>
  <si>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</si>
  <si>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</si>
  <si>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</si>
  <si>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</si>
  <si>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</si>
  <si>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</si>
  <si>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</si>
  <si>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</si>
  <si>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</si>
  <si>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</si>
  <si>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</si>
  <si>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</si>
  <si>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</si>
  <si>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</si>
  <si>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</si>
  <si>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</si>
  <si>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</si>
  <si>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</si>
  <si>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</si>
  <si>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</si>
  <si>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</si>
  <si>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</si>
  <si>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</si>
  <si>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</si>
  <si>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</si>
  <si>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</si>
  <si>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</si>
  <si>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</si>
  <si>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</si>
  <si>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</si>
  <si>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</si>
  <si>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</si>
  <si>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</si>
  <si>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</si>
  <si>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</si>
  <si>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</si>
  <si>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</si>
  <si>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</si>
  <si>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</si>
  <si>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</si>
  <si>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</si>
  <si>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</si>
  <si>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</si>
  <si>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</si>
  <si>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</si>
  <si>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</si>
  <si>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</si>
  <si>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</si>
  <si>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</si>
  <si>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</si>
  <si>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</si>
  <si>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</si>
  <si>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</si>
  <si>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</si>
  <si>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</si>
  <si>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</si>
  <si>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</si>
  <si>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</si>
  <si>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</si>
  <si>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</si>
  <si>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</si>
  <si>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</si>
  <si>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</si>
  <si>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</si>
  <si>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</si>
  <si>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</si>
  <si>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</si>
  <si>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</si>
  <si>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</si>
  <si>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</si>
  <si>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</si>
  <si>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</si>
  <si>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</si>
  <si>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</si>
  <si>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</si>
  <si>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</si>
  <si>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</si>
  <si>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</si>
  <si>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</si>
  <si>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</si>
  <si>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</si>
  <si>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</si>
  <si>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ФИО</t>
  </si>
  <si>
    <t>класс с литерой</t>
  </si>
  <si>
    <t>7 класс</t>
  </si>
  <si>
    <t>8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</si>
  <si>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</si>
  <si>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</si>
  <si>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</si>
  <si>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</si>
  <si>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</si>
  <si>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"17"</t>
  </si>
  <si>
    <t>французский язык</t>
  </si>
  <si>
    <t>Ионин</t>
  </si>
  <si>
    <t>7А</t>
  </si>
  <si>
    <t xml:space="preserve">Исакова </t>
  </si>
  <si>
    <t>Анастасия</t>
  </si>
  <si>
    <t xml:space="preserve">Кузичев </t>
  </si>
  <si>
    <t>Евгений</t>
  </si>
  <si>
    <t>Миропольская</t>
  </si>
  <si>
    <t>Иванна</t>
  </si>
  <si>
    <t>Евгеньевна</t>
  </si>
  <si>
    <t>Садкова</t>
  </si>
  <si>
    <t>Романовна</t>
  </si>
  <si>
    <t>Селезнев</t>
  </si>
  <si>
    <t>Серов</t>
  </si>
  <si>
    <t>7а-2023-01</t>
  </si>
  <si>
    <t>7а-2023-04</t>
  </si>
  <si>
    <t>7а-2023-03</t>
  </si>
  <si>
    <t>7а-2023-05</t>
  </si>
  <si>
    <t>7а-2023-06</t>
  </si>
  <si>
    <t>7а-2023-07</t>
  </si>
  <si>
    <t>Нестеренко</t>
  </si>
  <si>
    <t>Милана</t>
  </si>
  <si>
    <t>8Д</t>
  </si>
  <si>
    <t>Павлова</t>
  </si>
  <si>
    <t>8д</t>
  </si>
  <si>
    <t>Боркова</t>
  </si>
  <si>
    <t>8А</t>
  </si>
  <si>
    <t>Алова</t>
  </si>
  <si>
    <t>Ева</t>
  </si>
  <si>
    <t>МАОУ "СОШ №17"</t>
  </si>
  <si>
    <t>Ямковенко Е.Е.</t>
  </si>
  <si>
    <t>Курочкина А.Е.</t>
  </si>
  <si>
    <t>8ф -2023- 4</t>
  </si>
  <si>
    <t>8ф-2023-2</t>
  </si>
  <si>
    <t>8ф-2023-3</t>
  </si>
  <si>
    <t>8ф-2023-1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</si>
</sst>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6" xfId="0" applyNumberFormat="1" applyFont="1" applyBorder="1" applyAlignment="1">
      <alignment horizontal="left"/>
    </xf>
    <xf numFmtId="14" fontId="8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5" x14ac:dyDescent="0.25"/>
  <cols>
    <col min="1" max="1" width="7.140625" customWidth="1"/>
    <col min="2" max="2" width="16.28515625" style="16" customWidth="1"/>
    <col min="3" max="3" width="16.140625" style="16" customWidth="1"/>
    <col min="4" max="4" width="20" style="16" customWidth="1"/>
    <col min="5" max="5" width="8.7109375" style="16" customWidth="1"/>
    <col min="6" max="6" width="11.85546875" style="9" customWidth="1"/>
    <col min="7" max="7" width="7" style="9" customWidth="1"/>
    <col min="8" max="8" width="14.5703125" style="9" customWidth="1"/>
    <col min="9" max="18" width="5.28515625" customWidth="1"/>
    <col min="21" max="21" width="11.5703125" customWidth="1"/>
  </cols>
  <sheetData>
    <row r="1" spans="1:21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3" spans="1:21" ht="18.75" x14ac:dyDescent="0.25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 t="s">
        <v>141</v>
      </c>
      <c r="M3" s="82"/>
      <c r="N3" s="82"/>
      <c r="O3" s="82"/>
      <c r="P3" s="82"/>
      <c r="Q3" s="82"/>
      <c r="R3" s="82"/>
      <c r="S3" s="82"/>
      <c r="T3" s="82"/>
      <c r="U3" s="82"/>
    </row>
    <row r="4" spans="1:21" x14ac:dyDescent="0.25">
      <c r="L4" s="83" t="s">
        <v>5</v>
      </c>
      <c r="M4" s="83"/>
      <c r="N4" s="83"/>
      <c r="O4" s="83"/>
      <c r="P4" s="83"/>
      <c r="Q4" s="83"/>
      <c r="R4" s="83"/>
      <c r="S4" s="83"/>
      <c r="T4" s="83"/>
      <c r="U4" s="83"/>
    </row>
    <row r="5" spans="1:21" ht="18.75" x14ac:dyDescent="0.25">
      <c r="L5" s="82" t="s">
        <v>142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x14ac:dyDescent="0.25">
      <c r="L6" s="83" t="s">
        <v>143</v>
      </c>
      <c r="M6" s="83"/>
      <c r="N6" s="83"/>
      <c r="O6" s="83"/>
      <c r="P6" s="83"/>
      <c r="Q6" s="83"/>
      <c r="R6" s="83"/>
      <c r="S6" s="83"/>
      <c r="T6" s="83"/>
      <c r="U6" s="83"/>
    </row>
    <row r="8" spans="1:21" ht="15.75" x14ac:dyDescent="0.25">
      <c r="A8" s="84" t="s">
        <v>6</v>
      </c>
      <c r="B8" s="84"/>
      <c r="C8" s="84"/>
      <c r="D8" s="84"/>
      <c r="E8" s="84"/>
      <c r="F8" s="85">
        <v>44463</v>
      </c>
      <c r="G8" s="85"/>
      <c r="H8" s="85"/>
      <c r="I8" s="86"/>
    </row>
    <row r="9" spans="1:21" ht="15.75" x14ac:dyDescent="0.25">
      <c r="A9" s="3"/>
      <c r="B9" s="36"/>
      <c r="C9" s="36"/>
      <c r="D9" s="36"/>
      <c r="E9" s="36"/>
      <c r="F9" s="10"/>
      <c r="G9" s="10"/>
      <c r="H9" s="10"/>
    </row>
    <row r="10" spans="1:21" ht="15.75" x14ac:dyDescent="0.25">
      <c r="A10" s="87" t="s">
        <v>1</v>
      </c>
      <c r="B10" s="87"/>
      <c r="C10" s="87"/>
      <c r="D10" s="87"/>
      <c r="E10" s="87"/>
      <c r="F10" s="88" t="s">
        <v>137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R10" s="73" t="s">
        <v>15</v>
      </c>
      <c r="S10" s="73"/>
      <c r="T10" s="73"/>
      <c r="U10" s="73"/>
    </row>
    <row r="11" spans="1:21" ht="15.75" x14ac:dyDescent="0.25">
      <c r="A11" s="33"/>
      <c r="B11" s="33"/>
      <c r="C11" s="33"/>
      <c r="D11" s="33"/>
      <c r="E11" s="33"/>
      <c r="F11" s="72" t="s">
        <v>140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R11" s="73" t="s">
        <v>16</v>
      </c>
      <c r="S11" s="73"/>
      <c r="T11" s="73"/>
      <c r="U11" s="73"/>
    </row>
    <row r="12" spans="1:21" ht="15.75" x14ac:dyDescent="0.25">
      <c r="A12" s="33"/>
      <c r="B12" s="33"/>
      <c r="C12" s="33"/>
      <c r="D12" s="33"/>
      <c r="E12" s="33"/>
      <c r="F12" s="72" t="s">
        <v>138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R12" s="73" t="s">
        <v>16</v>
      </c>
      <c r="S12" s="73"/>
      <c r="T12" s="73"/>
      <c r="U12" s="73"/>
    </row>
    <row r="13" spans="1:21" ht="15.75" x14ac:dyDescent="0.25">
      <c r="A13" s="74" t="s">
        <v>12</v>
      </c>
      <c r="B13" s="74"/>
      <c r="C13" s="74"/>
      <c r="D13" s="74"/>
      <c r="E13" s="32"/>
      <c r="F13" s="75">
        <v>21</v>
      </c>
      <c r="G13" s="75"/>
      <c r="H13" s="75"/>
      <c r="I13" s="75"/>
      <c r="J13" s="3" t="s">
        <v>13</v>
      </c>
    </row>
    <row r="14" spans="1:21" ht="15.75" x14ac:dyDescent="0.2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75" x14ac:dyDescent="0.25">
      <c r="A15" s="74" t="s">
        <v>14</v>
      </c>
      <c r="B15" s="74"/>
      <c r="C15" s="74"/>
      <c r="D15" s="74"/>
      <c r="E15" s="32"/>
      <c r="F15" s="75">
        <v>22</v>
      </c>
      <c r="G15" s="75"/>
      <c r="H15" s="75"/>
      <c r="I15" s="75"/>
    </row>
    <row r="17" spans="1:21" s="35" customFormat="1" ht="30" x14ac:dyDescent="0.2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76" t="s">
        <v>17</v>
      </c>
      <c r="J17" s="77"/>
      <c r="K17" s="77"/>
      <c r="L17" s="77"/>
      <c r="M17" s="77"/>
      <c r="N17" s="77"/>
      <c r="O17" s="77"/>
      <c r="P17" s="77"/>
      <c r="Q17" s="77"/>
      <c r="R17" s="78"/>
      <c r="S17" s="23" t="s">
        <v>4</v>
      </c>
      <c r="T17" s="23" t="s">
        <v>10</v>
      </c>
      <c r="U17" s="23" t="s">
        <v>18</v>
      </c>
    </row>
    <row r="18" spans="1:21" x14ac:dyDescent="0.25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25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25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25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25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25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25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25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25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25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25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25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25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25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25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25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25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25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25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25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25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25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25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25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25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25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25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25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25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25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25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25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25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25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25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25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25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25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25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25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25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25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25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25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25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25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25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25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25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25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25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25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25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25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25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25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25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25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25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25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25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25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25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25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25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25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25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25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25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25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25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25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25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25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25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25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25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25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25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25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25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25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25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25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25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25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25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25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25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25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25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25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25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25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25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25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25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25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25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25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25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25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25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25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25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2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 x14ac:dyDescent="0.2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79">
        <f>F8</f>
        <v>44463</v>
      </c>
      <c r="K124" s="79"/>
      <c r="L124" s="79"/>
      <c r="M124" s="79"/>
      <c r="N124" s="79"/>
      <c r="O124" s="79"/>
      <c r="P124" s="6"/>
      <c r="Q124" s="6"/>
    </row>
    <row r="125" spans="1:21" ht="19.899999999999999" customHeight="1" x14ac:dyDescent="0.25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71" t="str">
        <f>F10</f>
        <v>Крупчак Э. В.</v>
      </c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1:21" ht="19.899999999999999" customHeight="1" x14ac:dyDescent="0.25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 x14ac:dyDescent="0.25">
      <c r="A127" s="80" t="s">
        <v>8</v>
      </c>
      <c r="B127" s="80"/>
      <c r="C127" s="3"/>
      <c r="D127" s="14"/>
      <c r="E127" s="14"/>
      <c r="F127" s="14"/>
      <c r="G127" s="14"/>
      <c r="H127" s="14"/>
      <c r="I127" s="4"/>
      <c r="J127" s="71" t="str">
        <f>F11</f>
        <v>Вихарева О. В., Иван</v>
      </c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1:21" ht="19.899999999999999" customHeight="1" x14ac:dyDescent="0.25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 x14ac:dyDescent="0.25">
      <c r="D129" s="14"/>
      <c r="E129" s="14"/>
      <c r="F129" s="14"/>
      <c r="G129" s="14"/>
      <c r="H129" s="14"/>
      <c r="I129" s="4"/>
      <c r="J129" s="71" t="str">
        <f>F12</f>
        <v>Гаврилова В. В.</v>
      </c>
      <c r="K129" s="71"/>
      <c r="L129" s="71"/>
      <c r="M129" s="71"/>
      <c r="N129" s="71"/>
      <c r="O129" s="71"/>
      <c r="P129" s="71"/>
      <c r="Q129" s="71"/>
      <c r="R129" s="71"/>
      <c r="S129" s="71"/>
    </row>
    <row r="130" spans="4:19" ht="19.899999999999999" customHeight="1" x14ac:dyDescent="0.25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5" priority="2">
      <formula>LEN(TRIM(F3))=0</formula>
    </cfRule>
  </conditionalFormatting>
  <conditionalFormatting sqref="L5">
    <cfRule type="containsBlanks" dxfId="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5" x14ac:dyDescent="0.25"/>
  <cols>
    <col min="2" max="2" width="13" customWidth="1"/>
  </cols>
  <sheetData>
    <row r="1" spans="2:4" x14ac:dyDescent="0.25">
      <c r="B1" s="37" t="s">
        <v>18</v>
      </c>
      <c r="D1" s="37" t="s">
        <v>136</v>
      </c>
    </row>
    <row r="2" spans="2:4" x14ac:dyDescent="0.25">
      <c r="B2" t="s">
        <v>114</v>
      </c>
      <c r="D2" t="s">
        <v>144</v>
      </c>
    </row>
    <row r="3" spans="2:4" x14ac:dyDescent="0.25">
      <c r="B3" t="s">
        <v>112</v>
      </c>
      <c r="D3" t="s">
        <v>145</v>
      </c>
    </row>
    <row r="4" spans="2:4" x14ac:dyDescent="0.25">
      <c r="B4" t="s">
        <v>113</v>
      </c>
      <c r="D4" t="s">
        <v>147</v>
      </c>
    </row>
    <row r="5" spans="2:4" x14ac:dyDescent="0.25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1"/>
  <sheetViews>
    <sheetView tabSelected="1" view="pageBreakPreview" topLeftCell="A9" zoomScale="120" zoomScaleSheetLayoutView="120" workbookViewId="0">
      <selection activeCell="E12" sqref="E12:G12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5.7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.75" x14ac:dyDescent="0.25">
      <c r="A3" s="93" t="s">
        <v>367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ht="15.75" x14ac:dyDescent="0.25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92" t="s">
        <v>368</v>
      </c>
      <c r="K5" s="92"/>
      <c r="L5" s="92"/>
      <c r="M5" s="92"/>
      <c r="N5" s="92"/>
      <c r="O5" s="92"/>
      <c r="P5" s="92"/>
      <c r="Q5" s="92"/>
      <c r="R5" s="92"/>
      <c r="S5" s="92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92" t="s">
        <v>360</v>
      </c>
      <c r="K7" s="92"/>
      <c r="L7" s="92"/>
      <c r="M7" s="92"/>
      <c r="N7" s="92"/>
      <c r="O7" s="92"/>
      <c r="P7" s="92"/>
      <c r="Q7" s="92"/>
      <c r="R7" s="92"/>
      <c r="S7" s="92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101">
        <v>45196</v>
      </c>
      <c r="F10" s="101"/>
      <c r="G10" s="102"/>
    </row>
    <row r="11" spans="1:19" ht="15.75" x14ac:dyDescent="0.25">
      <c r="A11" s="51"/>
      <c r="B11" s="52"/>
      <c r="C11" s="52"/>
      <c r="D11" s="52"/>
      <c r="E11" s="10"/>
      <c r="F11" s="10"/>
    </row>
    <row r="12" spans="1:19" ht="15.75" x14ac:dyDescent="0.25">
      <c r="A12" s="84" t="s">
        <v>365</v>
      </c>
      <c r="B12" s="84"/>
      <c r="C12" s="84"/>
      <c r="D12" s="84"/>
      <c r="E12" s="75">
        <v>7</v>
      </c>
      <c r="F12" s="75"/>
      <c r="G12" s="75"/>
      <c r="H12" s="52" t="s">
        <v>13</v>
      </c>
    </row>
    <row r="13" spans="1:19" ht="15.75" x14ac:dyDescent="0.25">
      <c r="A13" s="51"/>
      <c r="B13" s="52"/>
      <c r="C13" s="52"/>
      <c r="D13" s="52"/>
      <c r="E13" s="10"/>
      <c r="F13" s="10"/>
      <c r="G13" s="46"/>
    </row>
    <row r="14" spans="1:19" ht="15.75" x14ac:dyDescent="0.25">
      <c r="A14" s="84" t="s">
        <v>366</v>
      </c>
      <c r="B14" s="84"/>
      <c r="C14" s="84"/>
      <c r="D14" s="84"/>
      <c r="E14" s="75">
        <v>60</v>
      </c>
      <c r="F14" s="75"/>
      <c r="G14" s="75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6" t="s">
        <v>17</v>
      </c>
      <c r="H16" s="97"/>
      <c r="I16" s="97"/>
      <c r="J16" s="97"/>
      <c r="K16" s="97"/>
      <c r="L16" s="97"/>
      <c r="M16" s="97"/>
      <c r="N16" s="97"/>
      <c r="O16" s="97"/>
      <c r="P16" s="98"/>
      <c r="Q16" s="23" t="s">
        <v>4</v>
      </c>
      <c r="R16" s="23" t="s">
        <v>10</v>
      </c>
      <c r="S16" s="23" t="s">
        <v>18</v>
      </c>
    </row>
    <row r="17" spans="1:19" ht="8.4499999999999993" customHeight="1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25">
      <c r="A18" s="21">
        <v>1</v>
      </c>
      <c r="B18" s="99" t="s">
        <v>375</v>
      </c>
      <c r="C18" s="99" t="s">
        <v>376</v>
      </c>
      <c r="D18" s="99" t="s">
        <v>377</v>
      </c>
      <c r="E18" s="69" t="s">
        <v>370</v>
      </c>
      <c r="F18" s="69" t="s">
        <v>384</v>
      </c>
      <c r="G18" s="19">
        <v>4</v>
      </c>
      <c r="H18" s="19">
        <v>8</v>
      </c>
      <c r="I18" s="19">
        <v>7</v>
      </c>
      <c r="J18" s="19">
        <v>23</v>
      </c>
      <c r="K18" s="19"/>
      <c r="L18" s="19"/>
      <c r="M18" s="19"/>
      <c r="N18" s="19"/>
      <c r="O18" s="19"/>
      <c r="P18" s="19"/>
      <c r="Q18" s="21">
        <f t="shared" ref="Q18:Q24" si="0">SUM(G18:P18)</f>
        <v>42</v>
      </c>
      <c r="R18" s="8">
        <f t="shared" ref="R18:R24" si="1">Q18/$E$14</f>
        <v>0.7</v>
      </c>
      <c r="S18" s="30" t="s">
        <v>113</v>
      </c>
    </row>
    <row r="19" spans="1:19" x14ac:dyDescent="0.25">
      <c r="A19" s="21">
        <v>2</v>
      </c>
      <c r="B19" s="99" t="s">
        <v>371</v>
      </c>
      <c r="C19" s="99" t="s">
        <v>372</v>
      </c>
      <c r="D19" s="99" t="s">
        <v>23</v>
      </c>
      <c r="E19" s="67" t="s">
        <v>370</v>
      </c>
      <c r="F19" s="67" t="s">
        <v>384</v>
      </c>
      <c r="G19" s="19">
        <v>4</v>
      </c>
      <c r="H19" s="19">
        <v>9</v>
      </c>
      <c r="I19" s="19">
        <v>5</v>
      </c>
      <c r="J19" s="19">
        <v>22</v>
      </c>
      <c r="K19" s="19"/>
      <c r="L19" s="19"/>
      <c r="M19" s="19"/>
      <c r="N19" s="19"/>
      <c r="O19" s="19"/>
      <c r="P19" s="19"/>
      <c r="Q19" s="21">
        <f t="shared" si="0"/>
        <v>40</v>
      </c>
      <c r="R19" s="8">
        <f t="shared" si="1"/>
        <v>0.66666666666666663</v>
      </c>
      <c r="S19" s="30" t="s">
        <v>112</v>
      </c>
    </row>
    <row r="20" spans="1:19" x14ac:dyDescent="0.25">
      <c r="A20" s="21">
        <v>3</v>
      </c>
      <c r="B20" s="99" t="s">
        <v>380</v>
      </c>
      <c r="C20" s="99" t="s">
        <v>59</v>
      </c>
      <c r="D20" s="99" t="s">
        <v>84</v>
      </c>
      <c r="E20" s="41" t="s">
        <v>370</v>
      </c>
      <c r="F20" s="41" t="s">
        <v>386</v>
      </c>
      <c r="G20" s="19">
        <v>3</v>
      </c>
      <c r="H20" s="19">
        <v>9</v>
      </c>
      <c r="I20" s="19">
        <v>5</v>
      </c>
      <c r="J20" s="19">
        <v>17</v>
      </c>
      <c r="K20" s="19"/>
      <c r="L20" s="19"/>
      <c r="M20" s="19"/>
      <c r="N20" s="19"/>
      <c r="O20" s="19"/>
      <c r="P20" s="19"/>
      <c r="Q20" s="21">
        <f t="shared" si="0"/>
        <v>34</v>
      </c>
      <c r="R20" s="8">
        <f t="shared" si="1"/>
        <v>0.56666666666666665</v>
      </c>
      <c r="S20" s="30" t="s">
        <v>112</v>
      </c>
    </row>
    <row r="21" spans="1:19" x14ac:dyDescent="0.25">
      <c r="A21" s="21">
        <v>4</v>
      </c>
      <c r="B21" s="99" t="s">
        <v>373</v>
      </c>
      <c r="C21" s="99" t="s">
        <v>374</v>
      </c>
      <c r="D21" s="99" t="s">
        <v>27</v>
      </c>
      <c r="E21" s="68" t="s">
        <v>370</v>
      </c>
      <c r="F21" s="68" t="s">
        <v>385</v>
      </c>
      <c r="G21" s="19">
        <v>2</v>
      </c>
      <c r="H21" s="19">
        <v>6</v>
      </c>
      <c r="I21" s="19">
        <v>7</v>
      </c>
      <c r="J21" s="19">
        <v>14</v>
      </c>
      <c r="K21" s="19"/>
      <c r="L21" s="19"/>
      <c r="M21" s="19"/>
      <c r="N21" s="19"/>
      <c r="O21" s="19"/>
      <c r="P21" s="19"/>
      <c r="Q21" s="21">
        <f t="shared" si="0"/>
        <v>29</v>
      </c>
      <c r="R21" s="8">
        <f t="shared" si="1"/>
        <v>0.48333333333333334</v>
      </c>
      <c r="S21" s="30" t="s">
        <v>114</v>
      </c>
    </row>
    <row r="22" spans="1:19" x14ac:dyDescent="0.25">
      <c r="A22" s="21">
        <v>5</v>
      </c>
      <c r="B22" s="99" t="s">
        <v>369</v>
      </c>
      <c r="C22" s="99" t="s">
        <v>104</v>
      </c>
      <c r="D22" s="99" t="s">
        <v>96</v>
      </c>
      <c r="E22" s="68" t="s">
        <v>370</v>
      </c>
      <c r="F22" s="68" t="s">
        <v>383</v>
      </c>
      <c r="G22" s="19">
        <v>2</v>
      </c>
      <c r="H22" s="19">
        <v>8</v>
      </c>
      <c r="I22" s="19">
        <v>7</v>
      </c>
      <c r="J22" s="19">
        <v>12</v>
      </c>
      <c r="K22" s="19"/>
      <c r="L22" s="19"/>
      <c r="M22" s="19"/>
      <c r="N22" s="19"/>
      <c r="O22" s="19"/>
      <c r="P22" s="19"/>
      <c r="Q22" s="21">
        <f t="shared" si="0"/>
        <v>29</v>
      </c>
      <c r="R22" s="8">
        <f t="shared" si="1"/>
        <v>0.48333333333333334</v>
      </c>
      <c r="S22" s="30" t="s">
        <v>114</v>
      </c>
    </row>
    <row r="23" spans="1:19" x14ac:dyDescent="0.25">
      <c r="A23" s="21">
        <v>6</v>
      </c>
      <c r="B23" s="99" t="s">
        <v>378</v>
      </c>
      <c r="C23" s="99" t="s">
        <v>92</v>
      </c>
      <c r="D23" s="99" t="s">
        <v>379</v>
      </c>
      <c r="E23" s="41" t="s">
        <v>370</v>
      </c>
      <c r="F23" s="41" t="s">
        <v>382</v>
      </c>
      <c r="G23" s="19">
        <v>1</v>
      </c>
      <c r="H23" s="19">
        <v>1</v>
      </c>
      <c r="I23" s="19">
        <v>7</v>
      </c>
      <c r="J23" s="19">
        <v>19</v>
      </c>
      <c r="K23" s="19"/>
      <c r="L23" s="19"/>
      <c r="M23" s="19"/>
      <c r="N23" s="19"/>
      <c r="O23" s="19"/>
      <c r="P23" s="19"/>
      <c r="Q23" s="21">
        <f t="shared" si="0"/>
        <v>28</v>
      </c>
      <c r="R23" s="8">
        <f t="shared" si="1"/>
        <v>0.46666666666666667</v>
      </c>
      <c r="S23" s="30" t="s">
        <v>114</v>
      </c>
    </row>
    <row r="24" spans="1:19" x14ac:dyDescent="0.25">
      <c r="A24" s="21">
        <v>7</v>
      </c>
      <c r="B24" s="99" t="s">
        <v>381</v>
      </c>
      <c r="C24" s="99" t="s">
        <v>59</v>
      </c>
      <c r="D24" s="99" t="s">
        <v>27</v>
      </c>
      <c r="E24" s="41" t="s">
        <v>370</v>
      </c>
      <c r="F24" s="41" t="s">
        <v>387</v>
      </c>
      <c r="G24" s="19">
        <v>2</v>
      </c>
      <c r="H24" s="100">
        <v>7</v>
      </c>
      <c r="I24" s="19">
        <v>4</v>
      </c>
      <c r="J24" s="19">
        <v>0</v>
      </c>
      <c r="K24" s="19"/>
      <c r="L24" s="19"/>
      <c r="M24" s="19"/>
      <c r="N24" s="19"/>
      <c r="O24" s="19"/>
      <c r="P24" s="19"/>
      <c r="Q24" s="21">
        <f t="shared" si="0"/>
        <v>13</v>
      </c>
      <c r="R24" s="8">
        <f t="shared" si="1"/>
        <v>0.21666666666666667</v>
      </c>
      <c r="S24" s="30" t="s">
        <v>114</v>
      </c>
    </row>
    <row r="25" spans="1:19" ht="19.899999999999999" customHeight="1" x14ac:dyDescent="0.25">
      <c r="A25" s="49"/>
      <c r="B25" s="17"/>
      <c r="C25" s="17"/>
      <c r="D25" s="17"/>
      <c r="E25" s="11"/>
      <c r="F25" s="1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49"/>
      <c r="R25" s="7"/>
      <c r="S25" s="5"/>
    </row>
    <row r="26" spans="1:19" ht="20.25" customHeight="1" x14ac:dyDescent="0.25">
      <c r="A26" s="33"/>
      <c r="B26" s="33"/>
      <c r="C26" s="33"/>
      <c r="D26" s="11"/>
      <c r="E26" s="11"/>
      <c r="F26" s="11"/>
      <c r="G26" s="17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9" ht="15.75" x14ac:dyDescent="0.25">
      <c r="A27" s="3" t="s">
        <v>362</v>
      </c>
      <c r="B27" s="44"/>
      <c r="C27" s="56"/>
      <c r="D27" s="90" t="s">
        <v>398</v>
      </c>
      <c r="E27" s="90"/>
      <c r="F27" s="59"/>
      <c r="G27" s="17"/>
      <c r="H27" s="54"/>
      <c r="I27" s="54"/>
      <c r="J27" s="54"/>
      <c r="K27" s="54"/>
      <c r="L27" s="54"/>
      <c r="M27" s="54"/>
      <c r="N27" s="54"/>
      <c r="O27" s="54"/>
      <c r="P27" s="54"/>
      <c r="Q27" s="55"/>
    </row>
    <row r="28" spans="1:19" ht="19.899999999999999" customHeight="1" x14ac:dyDescent="0.25">
      <c r="A28" s="2"/>
      <c r="B28" s="2"/>
      <c r="C28" s="57" t="s">
        <v>363</v>
      </c>
      <c r="D28" s="89" t="s">
        <v>358</v>
      </c>
      <c r="E28" s="89"/>
      <c r="F28" s="89"/>
      <c r="G28" s="17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ht="19.899999999999999" customHeight="1" x14ac:dyDescent="0.25">
      <c r="A29" s="3" t="s">
        <v>364</v>
      </c>
      <c r="B29" s="44"/>
      <c r="C29" s="56"/>
      <c r="D29" s="90" t="s">
        <v>399</v>
      </c>
      <c r="E29" s="90"/>
      <c r="F29" s="60"/>
      <c r="G29" s="17"/>
      <c r="H29" s="54"/>
      <c r="I29" s="54"/>
      <c r="J29" s="54"/>
      <c r="K29" s="54"/>
      <c r="L29" s="54"/>
      <c r="M29" s="54"/>
      <c r="N29" s="54"/>
      <c r="O29" s="54"/>
      <c r="P29" s="54"/>
      <c r="Q29" s="55"/>
    </row>
    <row r="30" spans="1:19" ht="19.899999999999999" customHeight="1" x14ac:dyDescent="0.25">
      <c r="A30" s="44"/>
      <c r="B30" s="44"/>
      <c r="C30" s="57" t="s">
        <v>363</v>
      </c>
      <c r="D30" s="89" t="s">
        <v>358</v>
      </c>
      <c r="E30" s="89"/>
      <c r="F30" s="89"/>
      <c r="G30" s="17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9" ht="19.899999999999999" customHeight="1" x14ac:dyDescent="0.25"/>
  </sheetData>
  <autoFilter ref="A17:S17">
    <sortState ref="A18:W94">
      <sortCondition descending="1" ref="R17"/>
    </sortState>
  </autoFilter>
  <sortState ref="A18:Q24">
    <sortCondition descending="1" ref="Q24"/>
  </sortState>
  <mergeCells count="19"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  <mergeCell ref="D30:F30"/>
    <mergeCell ref="E14:G14"/>
    <mergeCell ref="D29:E29"/>
    <mergeCell ref="G16:P16"/>
    <mergeCell ref="D27:E27"/>
    <mergeCell ref="H28:Q28"/>
    <mergeCell ref="D28:F28"/>
    <mergeCell ref="A14:D14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8"/>
  <sheetViews>
    <sheetView view="pageBreakPreview" zoomScaleSheetLayoutView="100" workbookViewId="0">
      <selection activeCell="J7" sqref="J7:S7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5.7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5.75" x14ac:dyDescent="0.25">
      <c r="A3" s="74" t="s">
        <v>397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5.75" x14ac:dyDescent="0.25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9" ht="18.75" x14ac:dyDescent="0.2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82" t="s">
        <v>368</v>
      </c>
      <c r="K5" s="82"/>
      <c r="L5" s="82"/>
      <c r="M5" s="82"/>
      <c r="N5" s="82"/>
      <c r="O5" s="82"/>
      <c r="P5" s="82"/>
      <c r="Q5" s="82"/>
      <c r="R5" s="82"/>
      <c r="S5" s="82"/>
    </row>
    <row r="6" spans="1:19" x14ac:dyDescent="0.25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25">
      <c r="J7" s="82" t="s">
        <v>361</v>
      </c>
      <c r="K7" s="82"/>
      <c r="L7" s="82"/>
      <c r="M7" s="82"/>
      <c r="N7" s="82"/>
      <c r="O7" s="82"/>
      <c r="P7" s="82"/>
      <c r="Q7" s="82"/>
      <c r="R7" s="82"/>
      <c r="S7" s="82"/>
    </row>
    <row r="8" spans="1:19" x14ac:dyDescent="0.25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 x14ac:dyDescent="0.25">
      <c r="A10" s="84" t="s">
        <v>6</v>
      </c>
      <c r="B10" s="84"/>
      <c r="C10" s="84"/>
      <c r="D10" s="84"/>
      <c r="E10" s="94">
        <v>45196</v>
      </c>
      <c r="F10" s="94"/>
      <c r="G10" s="95"/>
    </row>
    <row r="11" spans="1:19" ht="15.75" x14ac:dyDescent="0.25">
      <c r="A11" s="63"/>
      <c r="B11" s="52"/>
      <c r="C11" s="52"/>
      <c r="D11" s="52"/>
      <c r="E11" s="10"/>
      <c r="F11" s="10"/>
    </row>
    <row r="12" spans="1:19" ht="15.75" x14ac:dyDescent="0.25">
      <c r="A12" s="84" t="s">
        <v>365</v>
      </c>
      <c r="B12" s="84"/>
      <c r="C12" s="84"/>
      <c r="D12" s="84"/>
      <c r="E12" s="75">
        <v>4</v>
      </c>
      <c r="F12" s="75"/>
      <c r="G12" s="75"/>
      <c r="H12" s="52" t="s">
        <v>13</v>
      </c>
    </row>
    <row r="13" spans="1:19" ht="15.75" x14ac:dyDescent="0.25">
      <c r="A13" s="63"/>
      <c r="B13" s="52"/>
      <c r="C13" s="52"/>
      <c r="D13" s="52"/>
      <c r="E13" s="10"/>
      <c r="F13" s="10"/>
      <c r="G13" s="46"/>
    </row>
    <row r="14" spans="1:19" ht="15.75" x14ac:dyDescent="0.25">
      <c r="A14" s="84" t="s">
        <v>366</v>
      </c>
      <c r="B14" s="84"/>
      <c r="C14" s="84"/>
      <c r="D14" s="84"/>
      <c r="E14" s="75">
        <v>32</v>
      </c>
      <c r="F14" s="75"/>
      <c r="G14" s="75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6" t="s">
        <v>17</v>
      </c>
      <c r="H16" s="97"/>
      <c r="I16" s="97"/>
      <c r="J16" s="97"/>
      <c r="K16" s="97"/>
      <c r="L16" s="97"/>
      <c r="M16" s="97"/>
      <c r="N16" s="97"/>
      <c r="O16" s="97"/>
      <c r="P16" s="98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 x14ac:dyDescent="0.25">
      <c r="A18" s="21">
        <v>1</v>
      </c>
      <c r="B18" s="99" t="s">
        <v>395</v>
      </c>
      <c r="C18" s="99" t="s">
        <v>396</v>
      </c>
      <c r="D18" s="99" t="s">
        <v>33</v>
      </c>
      <c r="E18" s="70" t="s">
        <v>394</v>
      </c>
      <c r="F18" s="70" t="s">
        <v>400</v>
      </c>
      <c r="G18" s="19">
        <v>3</v>
      </c>
      <c r="H18" s="19">
        <v>10</v>
      </c>
      <c r="I18" s="19">
        <v>6</v>
      </c>
      <c r="J18" s="19"/>
      <c r="K18" s="19"/>
      <c r="L18" s="19"/>
      <c r="M18" s="19"/>
      <c r="N18" s="19"/>
      <c r="O18" s="19"/>
      <c r="P18" s="19"/>
      <c r="Q18" s="21">
        <f t="shared" ref="Q18:Q21" si="0">SUM(G18:P18)</f>
        <v>19</v>
      </c>
      <c r="R18" s="8">
        <f t="shared" ref="R18:R21" si="1">Q18/$E$14</f>
        <v>0.59375</v>
      </c>
      <c r="S18" s="30"/>
    </row>
    <row r="19" spans="1:19" x14ac:dyDescent="0.25">
      <c r="A19" s="21">
        <v>2</v>
      </c>
      <c r="B19" s="99" t="s">
        <v>391</v>
      </c>
      <c r="C19" s="99" t="s">
        <v>37</v>
      </c>
      <c r="D19" s="99" t="s">
        <v>58</v>
      </c>
      <c r="E19" s="41" t="s">
        <v>392</v>
      </c>
      <c r="F19" s="41" t="s">
        <v>401</v>
      </c>
      <c r="G19" s="19">
        <v>3</v>
      </c>
      <c r="H19" s="19">
        <v>7</v>
      </c>
      <c r="I19" s="19">
        <v>7</v>
      </c>
      <c r="J19" s="19"/>
      <c r="K19" s="19"/>
      <c r="L19" s="19"/>
      <c r="M19" s="19"/>
      <c r="N19" s="19"/>
      <c r="O19" s="19"/>
      <c r="P19" s="19"/>
      <c r="Q19" s="21">
        <f t="shared" si="0"/>
        <v>17</v>
      </c>
      <c r="R19" s="8">
        <f t="shared" si="1"/>
        <v>0.53125</v>
      </c>
      <c r="S19" s="30"/>
    </row>
    <row r="20" spans="1:19" x14ac:dyDescent="0.25">
      <c r="A20" s="21">
        <v>3</v>
      </c>
      <c r="B20" s="99" t="s">
        <v>393</v>
      </c>
      <c r="C20" s="99" t="s">
        <v>37</v>
      </c>
      <c r="D20" s="99" t="s">
        <v>33</v>
      </c>
      <c r="E20" s="41" t="s">
        <v>394</v>
      </c>
      <c r="F20" s="41" t="s">
        <v>402</v>
      </c>
      <c r="G20" s="19">
        <v>3</v>
      </c>
      <c r="H20" s="19">
        <v>7</v>
      </c>
      <c r="I20" s="19">
        <v>6</v>
      </c>
      <c r="J20" s="19"/>
      <c r="K20" s="19"/>
      <c r="L20" s="19"/>
      <c r="M20" s="19"/>
      <c r="N20" s="19"/>
      <c r="O20" s="19"/>
      <c r="P20" s="19"/>
      <c r="Q20" s="21">
        <f t="shared" si="0"/>
        <v>16</v>
      </c>
      <c r="R20" s="8">
        <f t="shared" si="1"/>
        <v>0.5</v>
      </c>
      <c r="S20" s="30"/>
    </row>
    <row r="21" spans="1:19" x14ac:dyDescent="0.25">
      <c r="A21" s="21">
        <v>4</v>
      </c>
      <c r="B21" s="99" t="s">
        <v>388</v>
      </c>
      <c r="C21" s="99" t="s">
        <v>389</v>
      </c>
      <c r="D21" s="99" t="s">
        <v>35</v>
      </c>
      <c r="E21" s="58" t="s">
        <v>390</v>
      </c>
      <c r="F21" s="58" t="s">
        <v>403</v>
      </c>
      <c r="G21" s="19">
        <v>2</v>
      </c>
      <c r="H21" s="19">
        <v>5</v>
      </c>
      <c r="I21" s="19">
        <v>6</v>
      </c>
      <c r="J21" s="19"/>
      <c r="K21" s="19"/>
      <c r="L21" s="19"/>
      <c r="M21" s="19"/>
      <c r="N21" s="19"/>
      <c r="O21" s="19"/>
      <c r="P21" s="19"/>
      <c r="Q21" s="21">
        <f t="shared" si="0"/>
        <v>13</v>
      </c>
      <c r="R21" s="8">
        <f t="shared" si="1"/>
        <v>0.40625</v>
      </c>
      <c r="S21" s="30"/>
    </row>
    <row r="22" spans="1:19" ht="19.899999999999999" customHeight="1" x14ac:dyDescent="0.25">
      <c r="A22" s="61"/>
      <c r="B22" s="17"/>
      <c r="C22" s="17"/>
      <c r="D22" s="17"/>
      <c r="E22" s="11"/>
      <c r="F22" s="11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61"/>
      <c r="R22" s="7"/>
      <c r="S22" s="5"/>
    </row>
    <row r="23" spans="1:19" ht="20.25" customHeight="1" x14ac:dyDescent="0.25">
      <c r="A23" s="33"/>
      <c r="B23" s="33"/>
      <c r="C23" s="33"/>
      <c r="D23" s="11"/>
      <c r="E23" s="11"/>
      <c r="F23" s="11"/>
      <c r="G23" s="17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9" ht="15.75" x14ac:dyDescent="0.25">
      <c r="A24" s="3" t="s">
        <v>362</v>
      </c>
      <c r="B24" s="44"/>
      <c r="C24" s="56"/>
      <c r="D24" s="90" t="s">
        <v>398</v>
      </c>
      <c r="E24" s="90"/>
      <c r="F24" s="59"/>
      <c r="G24" s="17"/>
      <c r="H24" s="54"/>
      <c r="I24" s="54"/>
      <c r="J24" s="54"/>
      <c r="K24" s="54"/>
      <c r="L24" s="54"/>
      <c r="M24" s="54"/>
      <c r="N24" s="54"/>
      <c r="O24" s="54"/>
      <c r="P24" s="54"/>
      <c r="Q24" s="66"/>
    </row>
    <row r="25" spans="1:19" ht="19.899999999999999" customHeight="1" x14ac:dyDescent="0.25">
      <c r="A25" s="2"/>
      <c r="B25" s="2"/>
      <c r="C25" s="65" t="s">
        <v>363</v>
      </c>
      <c r="D25" s="89" t="s">
        <v>358</v>
      </c>
      <c r="E25" s="89"/>
      <c r="F25" s="89"/>
      <c r="G25" s="17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1:19" ht="19.899999999999999" customHeight="1" x14ac:dyDescent="0.25">
      <c r="A26" s="3" t="s">
        <v>364</v>
      </c>
      <c r="B26" s="44"/>
      <c r="C26" s="56"/>
      <c r="D26" s="90" t="s">
        <v>399</v>
      </c>
      <c r="E26" s="90"/>
      <c r="F26" s="60"/>
      <c r="G26" s="17"/>
      <c r="H26" s="54"/>
      <c r="I26" s="54"/>
      <c r="J26" s="54"/>
      <c r="K26" s="54"/>
      <c r="L26" s="54"/>
      <c r="M26" s="54"/>
      <c r="N26" s="54"/>
      <c r="O26" s="54"/>
      <c r="P26" s="54"/>
      <c r="Q26" s="66"/>
    </row>
    <row r="27" spans="1:19" ht="19.899999999999999" customHeight="1" x14ac:dyDescent="0.25">
      <c r="A27" s="44"/>
      <c r="B27" s="44"/>
      <c r="C27" s="65" t="s">
        <v>363</v>
      </c>
      <c r="D27" s="89" t="s">
        <v>358</v>
      </c>
      <c r="E27" s="89"/>
      <c r="F27" s="89"/>
      <c r="G27" s="17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9" ht="19.899999999999999" customHeight="1" x14ac:dyDescent="0.25"/>
  </sheetData>
  <autoFilter ref="A17:S21">
    <sortState ref="A18:S113">
      <sortCondition descending="1" ref="R17"/>
    </sortState>
  </autoFilter>
  <sortState ref="A18:Q21">
    <sortCondition descending="1" ref="A18"/>
  </sortState>
  <mergeCells count="19">
    <mergeCell ref="D27:F27"/>
    <mergeCell ref="J8:S8"/>
    <mergeCell ref="A10:D10"/>
    <mergeCell ref="E10:G10"/>
    <mergeCell ref="A12:D12"/>
    <mergeCell ref="E12:G12"/>
    <mergeCell ref="A14:D14"/>
    <mergeCell ref="E14:G14"/>
    <mergeCell ref="G16:P16"/>
    <mergeCell ref="D24:E24"/>
    <mergeCell ref="D25:F25"/>
    <mergeCell ref="H25:Q25"/>
    <mergeCell ref="D26:E26"/>
    <mergeCell ref="J7:S7"/>
    <mergeCell ref="A1:S1"/>
    <mergeCell ref="A3:S3"/>
    <mergeCell ref="A5:I5"/>
    <mergeCell ref="J5:S5"/>
    <mergeCell ref="J6:S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шаблон</vt:lpstr>
      <vt:lpstr>спец</vt:lpstr>
      <vt:lpstr>7 класс</vt:lpstr>
      <vt:lpstr>8 класс</vt:lpstr>
      <vt:lpstr>'8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