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 tabRatio="900" firstSheet="2" activeTab="2"/>
  </bookViews>
  <sheets>
    <sheet name="шаблон" sheetId="38" state="hidden" r:id="rId1"/>
    <sheet name="спец" sheetId="18" state="hidden" r:id="rId2"/>
    <sheet name="7 класс" sheetId="57" r:id="rId3"/>
    <sheet name="8 класс" sheetId="66" r:id="rId4"/>
  </sheets>
  <externalReferences>
    <externalReference r:id="rId5"/>
  </externalReferences>
  <definedNames>
    <definedName name="_xlnm._FilterDatabase" localSheetId="2" hidden="1">'7 класс'!$A$17:$S$17</definedName>
    <definedName name="_xlnm._FilterDatabase" localSheetId="3" hidden="1">'8 класс'!$A$17:$S$17</definedName>
    <definedName name="_xlnm._FilterDatabase" localSheetId="0" hidden="1">шаблон!$A$18:$U$18</definedName>
    <definedName name="йПол">[1]work!$A$2:$A$3</definedName>
    <definedName name="_xlnm.Print_Area" localSheetId="3">'8 класс'!$A$1:$S$27</definedName>
    <definedName name="_xlnm.Print_Area" localSheetId="0">шаблон!$A$1:$U$129</definedName>
    <definedName name="Пол">[1]work!$A$2:$A$3</definedName>
  </definedNames>
  <calcPr calcId="152511"/>
</workbook>
</file>

<file path=xl/calcChain.xml><?xml version="1.0" encoding="utf-8"?>
<calcChain xmlns="http://schemas.openxmlformats.org/spreadsheetml/2006/main">
  <c r="Q18" i="66" l="1"/>
  <c r="Q20" i="66"/>
  <c r="R20" i="66" s="1"/>
  <c r="Q19" i="66"/>
  <c r="R18" i="66" s="1"/>
  <c r="Q21" i="66"/>
  <c r="R21" i="66" l="1"/>
  <c r="R19" i="66"/>
  <c r="Q19" i="57" l="1"/>
  <c r="R24" i="57" s="1"/>
  <c r="Q21" i="57"/>
  <c r="Q20" i="57"/>
  <c r="Q18" i="57"/>
  <c r="Q24" i="57"/>
  <c r="Q22" i="57"/>
  <c r="Q23" i="57"/>
  <c r="R19" i="57" l="1"/>
  <c r="R23" i="57"/>
  <c r="R21" i="57"/>
  <c r="R18" i="57"/>
  <c r="R22" i="57"/>
  <c r="R20" i="57"/>
  <c r="J129" i="38"/>
  <c r="J127" i="38"/>
  <c r="J125" i="38"/>
  <c r="J124" i="38"/>
  <c r="S122" i="38"/>
  <c r="T122" i="38" s="1"/>
  <c r="A122" i="38"/>
  <c r="T121" i="38"/>
  <c r="S121" i="38"/>
  <c r="A121" i="38"/>
  <c r="S120" i="38"/>
  <c r="T120" i="38" s="1"/>
  <c r="A120" i="38"/>
  <c r="S119" i="38"/>
  <c r="T119" i="38" s="1"/>
  <c r="A119" i="38"/>
  <c r="S118" i="38"/>
  <c r="T118" i="38" s="1"/>
  <c r="A118" i="38"/>
  <c r="S117" i="38"/>
  <c r="T117" i="38" s="1"/>
  <c r="A117" i="38"/>
  <c r="S116" i="38"/>
  <c r="T116" i="38" s="1"/>
  <c r="A116" i="38"/>
  <c r="S115" i="38"/>
  <c r="T115" i="38" s="1"/>
  <c r="A115" i="38"/>
  <c r="S114" i="38"/>
  <c r="T114" i="38" s="1"/>
  <c r="A114" i="38"/>
  <c r="S113" i="38"/>
  <c r="T113" i="38" s="1"/>
  <c r="A113" i="38"/>
  <c r="S112" i="38"/>
  <c r="T112" i="38" s="1"/>
  <c r="A112" i="38"/>
  <c r="S111" i="38"/>
  <c r="T111" i="38" s="1"/>
  <c r="A111" i="38"/>
  <c r="S110" i="38"/>
  <c r="T110" i="38" s="1"/>
  <c r="A110" i="38"/>
  <c r="S109" i="38"/>
  <c r="T109" i="38" s="1"/>
  <c r="A109" i="38"/>
  <c r="S108" i="38"/>
  <c r="T108" i="38" s="1"/>
  <c r="A108" i="38"/>
  <c r="S107" i="38"/>
  <c r="T107" i="38" s="1"/>
  <c r="A107" i="38"/>
  <c r="S106" i="38"/>
  <c r="T106" i="38" s="1"/>
  <c r="A106" i="38"/>
  <c r="T105" i="38"/>
  <c r="S105" i="38"/>
  <c r="A105" i="38"/>
  <c r="S104" i="38"/>
  <c r="T104" i="38" s="1"/>
  <c r="A104" i="38"/>
  <c r="S103" i="38"/>
  <c r="T103" i="38" s="1"/>
  <c r="A103" i="38"/>
  <c r="S102" i="38"/>
  <c r="T102" i="38" s="1"/>
  <c r="A102" i="38"/>
  <c r="S101" i="38"/>
  <c r="T101" i="38" s="1"/>
  <c r="A101" i="38"/>
  <c r="S100" i="38"/>
  <c r="T100" i="38" s="1"/>
  <c r="A100" i="38"/>
  <c r="S99" i="38"/>
  <c r="T99" i="38" s="1"/>
  <c r="A99" i="38"/>
  <c r="S98" i="38"/>
  <c r="T98" i="38" s="1"/>
  <c r="A98" i="38"/>
  <c r="S97" i="38"/>
  <c r="T97" i="38" s="1"/>
  <c r="A97" i="38"/>
  <c r="S96" i="38"/>
  <c r="T96" i="38" s="1"/>
  <c r="A96" i="38"/>
  <c r="S95" i="38"/>
  <c r="T95" i="38" s="1"/>
  <c r="A95" i="38"/>
  <c r="S94" i="38"/>
  <c r="T94" i="38" s="1"/>
  <c r="A94" i="38"/>
  <c r="S93" i="38"/>
  <c r="T93" i="38" s="1"/>
  <c r="A93" i="38"/>
  <c r="S92" i="38"/>
  <c r="T92" i="38" s="1"/>
  <c r="A92" i="38"/>
  <c r="S91" i="38"/>
  <c r="T91" i="38" s="1"/>
  <c r="A91" i="38"/>
  <c r="T90" i="38"/>
  <c r="S90" i="38"/>
  <c r="A90" i="38"/>
  <c r="S89" i="38"/>
  <c r="T89" i="38" s="1"/>
  <c r="A89" i="38"/>
  <c r="S88" i="38"/>
  <c r="T88" i="38" s="1"/>
  <c r="A88" i="38"/>
  <c r="S87" i="38"/>
  <c r="T87" i="38" s="1"/>
  <c r="A87" i="38"/>
  <c r="S86" i="38"/>
  <c r="T86" i="38" s="1"/>
  <c r="A86" i="38"/>
  <c r="S85" i="38"/>
  <c r="T85" i="38" s="1"/>
  <c r="A85" i="38"/>
  <c r="S84" i="38"/>
  <c r="T84" i="38" s="1"/>
  <c r="A84" i="38"/>
  <c r="S83" i="38"/>
  <c r="T83" i="38" s="1"/>
  <c r="A83" i="38"/>
  <c r="S82" i="38"/>
  <c r="T82" i="38" s="1"/>
  <c r="A82" i="38"/>
  <c r="T81" i="38"/>
  <c r="S81" i="38"/>
  <c r="A81" i="38"/>
  <c r="S80" i="38"/>
  <c r="T80" i="38" s="1"/>
  <c r="A80" i="38"/>
  <c r="S79" i="38"/>
  <c r="T79" i="38" s="1"/>
  <c r="A79" i="38"/>
  <c r="S78" i="38"/>
  <c r="T78" i="38" s="1"/>
  <c r="A78" i="38"/>
  <c r="S77" i="38"/>
  <c r="T77" i="38" s="1"/>
  <c r="A77" i="38"/>
  <c r="S76" i="38"/>
  <c r="T76" i="38" s="1"/>
  <c r="A76" i="38"/>
  <c r="S75" i="38"/>
  <c r="T75" i="38" s="1"/>
  <c r="A75" i="38"/>
  <c r="S74" i="38"/>
  <c r="T74" i="38" s="1"/>
  <c r="A74" i="38"/>
  <c r="T73" i="38"/>
  <c r="S73" i="38"/>
  <c r="A73" i="38"/>
  <c r="S72" i="38"/>
  <c r="T72" i="38" s="1"/>
  <c r="A72" i="38"/>
  <c r="S71" i="38"/>
  <c r="T71" i="38" s="1"/>
  <c r="A71" i="38"/>
  <c r="S70" i="38"/>
  <c r="T70" i="38" s="1"/>
  <c r="A70" i="38"/>
  <c r="S69" i="38"/>
  <c r="T69" i="38" s="1"/>
  <c r="A69" i="38"/>
  <c r="S68" i="38"/>
  <c r="T68" i="38" s="1"/>
  <c r="A68" i="38"/>
  <c r="S67" i="38"/>
  <c r="T67" i="38" s="1"/>
  <c r="A67" i="38"/>
  <c r="S66" i="38"/>
  <c r="T66" i="38" s="1"/>
  <c r="A66" i="38"/>
  <c r="S65" i="38"/>
  <c r="T65" i="38" s="1"/>
  <c r="A65" i="38"/>
  <c r="S64" i="38"/>
  <c r="T64" i="38" s="1"/>
  <c r="A64" i="38"/>
  <c r="S63" i="38"/>
  <c r="T63" i="38" s="1"/>
  <c r="A63" i="38"/>
  <c r="S62" i="38"/>
  <c r="T62" i="38" s="1"/>
  <c r="A62" i="38"/>
  <c r="S61" i="38"/>
  <c r="T61" i="38" s="1"/>
  <c r="A61" i="38"/>
  <c r="S60" i="38"/>
  <c r="T60" i="38" s="1"/>
  <c r="A60" i="38"/>
  <c r="S59" i="38"/>
  <c r="T59" i="38" s="1"/>
  <c r="A59" i="38"/>
  <c r="S58" i="38"/>
  <c r="T58" i="38" s="1"/>
  <c r="A58" i="38"/>
  <c r="S57" i="38"/>
  <c r="T57" i="38" s="1"/>
  <c r="A57" i="38"/>
  <c r="S56" i="38"/>
  <c r="T56" i="38" s="1"/>
  <c r="A56" i="38"/>
  <c r="S55" i="38"/>
  <c r="T55" i="38" s="1"/>
  <c r="A55" i="38"/>
  <c r="S54" i="38"/>
  <c r="T54" i="38" s="1"/>
  <c r="A54" i="38"/>
  <c r="S53" i="38"/>
  <c r="T53" i="38" s="1"/>
  <c r="A53" i="38"/>
  <c r="S52" i="38"/>
  <c r="T52" i="38" s="1"/>
  <c r="A52" i="38"/>
  <c r="T51" i="38"/>
  <c r="S51" i="38"/>
  <c r="A51" i="38"/>
  <c r="S50" i="38"/>
  <c r="T50" i="38" s="1"/>
  <c r="A50" i="38"/>
  <c r="S49" i="38"/>
  <c r="T49" i="38" s="1"/>
  <c r="A49" i="38"/>
  <c r="S48" i="38"/>
  <c r="T48" i="38" s="1"/>
  <c r="A48" i="38"/>
  <c r="S47" i="38"/>
  <c r="T47" i="38" s="1"/>
  <c r="A47" i="38"/>
  <c r="S46" i="38"/>
  <c r="T46" i="38" s="1"/>
  <c r="A46" i="38"/>
  <c r="S45" i="38"/>
  <c r="T45" i="38" s="1"/>
  <c r="A45" i="38"/>
  <c r="S44" i="38"/>
  <c r="T44" i="38" s="1"/>
  <c r="A44" i="38"/>
  <c r="S43" i="38"/>
  <c r="T43" i="38" s="1"/>
  <c r="A43" i="38"/>
  <c r="T42" i="38"/>
  <c r="S42" i="38"/>
  <c r="A42" i="38"/>
  <c r="S41" i="38"/>
  <c r="T41" i="38" s="1"/>
  <c r="A41" i="38"/>
  <c r="S40" i="38"/>
  <c r="T40" i="38" s="1"/>
  <c r="A40" i="38"/>
  <c r="S39" i="38"/>
  <c r="T39" i="38" s="1"/>
  <c r="A39" i="38"/>
  <c r="S38" i="38"/>
  <c r="T38" i="38" s="1"/>
  <c r="A38" i="38"/>
  <c r="S37" i="38"/>
  <c r="T37" i="38" s="1"/>
  <c r="A37" i="38"/>
  <c r="S36" i="38"/>
  <c r="T36" i="38" s="1"/>
  <c r="A36" i="38"/>
  <c r="S35" i="38"/>
  <c r="T35" i="38" s="1"/>
  <c r="A35" i="38"/>
  <c r="S34" i="38"/>
  <c r="T34" i="38" s="1"/>
  <c r="A34" i="38"/>
  <c r="S33" i="38"/>
  <c r="T33" i="38" s="1"/>
  <c r="A33" i="38"/>
  <c r="S32" i="38"/>
  <c r="T32" i="38" s="1"/>
  <c r="A32" i="38"/>
  <c r="S31" i="38"/>
  <c r="T31" i="38" s="1"/>
  <c r="A31" i="38"/>
  <c r="S30" i="38"/>
  <c r="T30" i="38" s="1"/>
  <c r="A30" i="38"/>
  <c r="S29" i="38"/>
  <c r="T29" i="38" s="1"/>
  <c r="A29" i="38"/>
  <c r="S28" i="38"/>
  <c r="T28" i="38" s="1"/>
  <c r="A28" i="38"/>
  <c r="S27" i="38"/>
  <c r="T27" i="38" s="1"/>
  <c r="A27" i="38"/>
  <c r="S26" i="38"/>
  <c r="T26" i="38" s="1"/>
  <c r="A26" i="38"/>
  <c r="S25" i="38"/>
  <c r="T25" i="38" s="1"/>
  <c r="A25" i="38"/>
  <c r="S24" i="38"/>
  <c r="T24" i="38" s="1"/>
  <c r="A24" i="38"/>
  <c r="S23" i="38"/>
  <c r="T23" i="38" s="1"/>
  <c r="A23" i="38"/>
  <c r="S22" i="38"/>
  <c r="T22" i="38" s="1"/>
  <c r="A22" i="38"/>
  <c r="S21" i="38"/>
  <c r="T21" i="38" s="1"/>
  <c r="A21" i="38"/>
  <c r="S20" i="38"/>
  <c r="T20" i="38" s="1"/>
  <c r="A20" i="38"/>
  <c r="S19" i="38"/>
  <c r="T19" i="38" s="1"/>
  <c r="A19" i="38"/>
</calcChain>
</file>

<file path=xl/sharedStrings.xml><?xml version="1.0" encoding="utf-8"?>
<sst xmlns="http://schemas.openxmlformats.org/spreadsheetml/2006/main" count="767" uniqueCount="404">
  <si>
    <t>ПРОТОКОЛ</t>
  </si>
  <si>
    <t xml:space="preserve">Состав жюри: </t>
  </si>
  <si>
    <t>№ п/п</t>
  </si>
  <si>
    <t>класс</t>
  </si>
  <si>
    <t>Сумма баллов</t>
  </si>
  <si>
    <t>наименование предмета</t>
  </si>
  <si>
    <t>Дата проведения:</t>
  </si>
  <si>
    <t xml:space="preserve">Председатель жюри </t>
  </si>
  <si>
    <t>Члены жюри</t>
  </si>
  <si>
    <t>Дата внесения результатов проверки в протокол:</t>
  </si>
  <si>
    <t>%</t>
  </si>
  <si>
    <t xml:space="preserve"> результатов проверки работ школьного этапа предметных олимпиад  по  </t>
  </si>
  <si>
    <t xml:space="preserve">Для проверки получено </t>
  </si>
  <si>
    <t>работ</t>
  </si>
  <si>
    <t>Максимальный балл</t>
  </si>
  <si>
    <t>Председатель жюри</t>
  </si>
  <si>
    <t>член жюри</t>
  </si>
  <si>
    <t>Задания</t>
  </si>
  <si>
    <t>Статус</t>
  </si>
  <si>
    <t>Фамилия</t>
  </si>
  <si>
    <t>Имя</t>
  </si>
  <si>
    <t>Отчество</t>
  </si>
  <si>
    <t>Дата рождения</t>
  </si>
  <si>
    <t>Дмитриевна</t>
  </si>
  <si>
    <t>Екатерина</t>
  </si>
  <si>
    <t>Елизавета</t>
  </si>
  <si>
    <t>Беляев</t>
  </si>
  <si>
    <t>Александрович</t>
  </si>
  <si>
    <t>Павлович</t>
  </si>
  <si>
    <t>Виноградов</t>
  </si>
  <si>
    <t>Илья</t>
  </si>
  <si>
    <t>Сергеевич</t>
  </si>
  <si>
    <t>Вадимовна</t>
  </si>
  <si>
    <t>Сергеевна</t>
  </si>
  <si>
    <t>Полина</t>
  </si>
  <si>
    <t>Андреевна</t>
  </si>
  <si>
    <t>Дмитриевич</t>
  </si>
  <si>
    <t>Мария</t>
  </si>
  <si>
    <t>Михайловна</t>
  </si>
  <si>
    <t>Даниил</t>
  </si>
  <si>
    <t>Алексеевич</t>
  </si>
  <si>
    <t>Андрей</t>
  </si>
  <si>
    <t>Витальевич</t>
  </si>
  <si>
    <t>Сергей</t>
  </si>
  <si>
    <t>Иван</t>
  </si>
  <si>
    <t>Евгеньевич</t>
  </si>
  <si>
    <t>Смирнова</t>
  </si>
  <si>
    <t>Елена</t>
  </si>
  <si>
    <t>Вячеславовна</t>
  </si>
  <si>
    <t>Арсений</t>
  </si>
  <si>
    <t>Виктория</t>
  </si>
  <si>
    <t>Олеговна</t>
  </si>
  <si>
    <t>Павловна</t>
  </si>
  <si>
    <t>Маргарита</t>
  </si>
  <si>
    <t>Софья</t>
  </si>
  <si>
    <t>Алексей</t>
  </si>
  <si>
    <t>Андреевич</t>
  </si>
  <si>
    <t>Савелий</t>
  </si>
  <si>
    <t>Александровна</t>
  </si>
  <si>
    <t>Матвей</t>
  </si>
  <si>
    <t>Артем</t>
  </si>
  <si>
    <t>Антон</t>
  </si>
  <si>
    <t>Алексеевна</t>
  </si>
  <si>
    <t>Иванович</t>
  </si>
  <si>
    <t>Максим</t>
  </si>
  <si>
    <t>Владимирович</t>
  </si>
  <si>
    <t>Александр</t>
  </si>
  <si>
    <t>Анатольевич</t>
  </si>
  <si>
    <t>Егор</t>
  </si>
  <si>
    <t>Любовь</t>
  </si>
  <si>
    <t>Олегович</t>
  </si>
  <si>
    <t>Вероника</t>
  </si>
  <si>
    <t>Владимировна</t>
  </si>
  <si>
    <t>Варвара</t>
  </si>
  <si>
    <t>Никита</t>
  </si>
  <si>
    <t>Новиков</t>
  </si>
  <si>
    <t>Леонид</t>
  </si>
  <si>
    <t>Тимофей</t>
  </si>
  <si>
    <t>Игоревич</t>
  </si>
  <si>
    <t>Николаевич</t>
  </si>
  <si>
    <t>Дмитрий</t>
  </si>
  <si>
    <t>Вячеславович</t>
  </si>
  <si>
    <t>Дарья</t>
  </si>
  <si>
    <t>Васильевич</t>
  </si>
  <si>
    <t>Михайлович</t>
  </si>
  <si>
    <t>Борисов</t>
  </si>
  <si>
    <t>Ксения</t>
  </si>
  <si>
    <t>Юрьевна</t>
  </si>
  <si>
    <t>Михаил</t>
  </si>
  <si>
    <t>Алина</t>
  </si>
  <si>
    <t>Анна</t>
  </si>
  <si>
    <t>Владислав</t>
  </si>
  <si>
    <t>Алиса</t>
  </si>
  <si>
    <t>Роман</t>
  </si>
  <si>
    <t>Викторовна</t>
  </si>
  <si>
    <t>Юрьевич</t>
  </si>
  <si>
    <t>Максимович</t>
  </si>
  <si>
    <t>Ивановна</t>
  </si>
  <si>
    <t>Смирнов</t>
  </si>
  <si>
    <t>Мирон</t>
  </si>
  <si>
    <t>Максимовна</t>
  </si>
  <si>
    <t>Кизимов</t>
  </si>
  <si>
    <t>Ольга</t>
  </si>
  <si>
    <t>Константин</t>
  </si>
  <si>
    <t>Георгий</t>
  </si>
  <si>
    <t>Степан</t>
  </si>
  <si>
    <t>Марк</t>
  </si>
  <si>
    <t>5А</t>
  </si>
  <si>
    <t>Макар</t>
  </si>
  <si>
    <t>5Б</t>
  </si>
  <si>
    <t>5В</t>
  </si>
  <si>
    <t xml:space="preserve">Анастасия </t>
  </si>
  <si>
    <t>призер</t>
  </si>
  <si>
    <t>победитель</t>
  </si>
  <si>
    <t>участник</t>
  </si>
  <si>
    <t xml:space="preserve">Семен </t>
  </si>
  <si>
    <t>Ручкин</t>
  </si>
  <si>
    <t>Солнцев</t>
  </si>
  <si>
    <t>Чубаров</t>
  </si>
  <si>
    <t>Крылов</t>
  </si>
  <si>
    <t>Кириллович</t>
  </si>
  <si>
    <t>Артур</t>
  </si>
  <si>
    <t>Пол</t>
  </si>
  <si>
    <t>София</t>
  </si>
  <si>
    <t>М</t>
  </si>
  <si>
    <t>Ж</t>
  </si>
  <si>
    <t>Антонович</t>
  </si>
  <si>
    <t>Кузнецов</t>
  </si>
  <si>
    <t>Мирослава</t>
  </si>
  <si>
    <t>Диана</t>
  </si>
  <si>
    <t>5Г</t>
  </si>
  <si>
    <t>Осипов</t>
  </si>
  <si>
    <t xml:space="preserve">Евгений </t>
  </si>
  <si>
    <t>Салтыков</t>
  </si>
  <si>
    <t>Таисия</t>
  </si>
  <si>
    <t>Ширяев</t>
  </si>
  <si>
    <t>Причина</t>
  </si>
  <si>
    <t>Крупчак Э. В.</t>
  </si>
  <si>
    <t>Гаврилова В. В.</t>
  </si>
  <si>
    <t>ШИФР участника</t>
  </si>
  <si>
    <t>Вихарева О. В., Иван</t>
  </si>
  <si>
    <t>географии</t>
  </si>
  <si>
    <t>5 класс</t>
  </si>
  <si>
    <t>параллель</t>
  </si>
  <si>
    <t>Победитель ШЭ 2021-2022</t>
  </si>
  <si>
    <t>Призер ШЭ 2021-2022</t>
  </si>
  <si>
    <t>Призер МЭ 2020-2021</t>
  </si>
  <si>
    <t>Победитель МЭ 2020-2021</t>
  </si>
  <si>
    <t xml:space="preserve">Анисимов </t>
  </si>
  <si>
    <t>Артемьева</t>
  </si>
  <si>
    <t>Астафьев</t>
  </si>
  <si>
    <t>Беланова</t>
  </si>
  <si>
    <t xml:space="preserve">Боглаева </t>
  </si>
  <si>
    <t>Боровой</t>
  </si>
  <si>
    <t>Павел</t>
  </si>
  <si>
    <t xml:space="preserve">Булдаков </t>
  </si>
  <si>
    <t>Добродей</t>
  </si>
  <si>
    <t>Егоренков</t>
  </si>
  <si>
    <t>Данила</t>
  </si>
  <si>
    <t>Жаркова</t>
  </si>
  <si>
    <t>Ковалев</t>
  </si>
  <si>
    <t>Коврякова</t>
  </si>
  <si>
    <t>Комиссаров</t>
  </si>
  <si>
    <t>Краев</t>
  </si>
  <si>
    <t>Тимур</t>
  </si>
  <si>
    <t>Луговских</t>
  </si>
  <si>
    <t>Назаров</t>
  </si>
  <si>
    <t>Станиславович</t>
  </si>
  <si>
    <t>Петрушанова</t>
  </si>
  <si>
    <t>Подволоцкая</t>
  </si>
  <si>
    <t>Прытова</t>
  </si>
  <si>
    <t>Фомина</t>
  </si>
  <si>
    <t>Майя</t>
  </si>
  <si>
    <t>Марсель</t>
  </si>
  <si>
    <t>Юшманова</t>
  </si>
  <si>
    <t>Яремчук</t>
  </si>
  <si>
    <t>Акулова</t>
  </si>
  <si>
    <t xml:space="preserve"> Василиса</t>
  </si>
  <si>
    <t xml:space="preserve">Алёшин </t>
  </si>
  <si>
    <t>Бенгардт</t>
  </si>
  <si>
    <t>Мксимович</t>
  </si>
  <si>
    <t>Булдыгина</t>
  </si>
  <si>
    <t>Анаставия</t>
  </si>
  <si>
    <t>Бучная</t>
  </si>
  <si>
    <t>Артёмовна</t>
  </si>
  <si>
    <t>Васильева</t>
  </si>
  <si>
    <t>Виноградова</t>
  </si>
  <si>
    <t>Дьяков</t>
  </si>
  <si>
    <t xml:space="preserve">Зуевской </t>
  </si>
  <si>
    <t>Калачёв</t>
  </si>
  <si>
    <t xml:space="preserve">Киселёв </t>
  </si>
  <si>
    <t>Лагунова</t>
  </si>
  <si>
    <t xml:space="preserve">Лучина </t>
  </si>
  <si>
    <t>Лысенко</t>
  </si>
  <si>
    <t xml:space="preserve">Маков </t>
  </si>
  <si>
    <t xml:space="preserve">Данил </t>
  </si>
  <si>
    <t>Малышев</t>
  </si>
  <si>
    <t>Масленникова</t>
  </si>
  <si>
    <t>Ярослава</t>
  </si>
  <si>
    <t>Небукин</t>
  </si>
  <si>
    <t>Неволина</t>
  </si>
  <si>
    <t>Ошанов</t>
  </si>
  <si>
    <t>Пеганов</t>
  </si>
  <si>
    <t>Ярослав</t>
  </si>
  <si>
    <t>Романов</t>
  </si>
  <si>
    <t>Фёдоров</t>
  </si>
  <si>
    <t>Бартошук</t>
  </si>
  <si>
    <t>Беспалов</t>
  </si>
  <si>
    <t>Брусов</t>
  </si>
  <si>
    <t>Говорушко</t>
  </si>
  <si>
    <t>Давыдов</t>
  </si>
  <si>
    <t>Егорушкина</t>
  </si>
  <si>
    <t>Зимелис</t>
  </si>
  <si>
    <t>Корелова</t>
  </si>
  <si>
    <t>Ника</t>
  </si>
  <si>
    <t>Крупин</t>
  </si>
  <si>
    <t>Мельникова</t>
  </si>
  <si>
    <t>Артемий</t>
  </si>
  <si>
    <t>Румянцева</t>
  </si>
  <si>
    <t>Ручкина</t>
  </si>
  <si>
    <t>Савин</t>
  </si>
  <si>
    <t>Сапрыкин</t>
  </si>
  <si>
    <t>Скородумова</t>
  </si>
  <si>
    <t>Тимофеева</t>
  </si>
  <si>
    <t>Топеха</t>
  </si>
  <si>
    <t>Цхай</t>
  </si>
  <si>
    <t>Шахова</t>
  </si>
  <si>
    <t>Василиса</t>
  </si>
  <si>
    <t>Ярославцев</t>
  </si>
  <si>
    <t>Агафонова</t>
  </si>
  <si>
    <t xml:space="preserve">Аникин </t>
  </si>
  <si>
    <t>Ефим</t>
  </si>
  <si>
    <t>Бендюков</t>
  </si>
  <si>
    <t>Бучкин</t>
  </si>
  <si>
    <t>Второва</t>
  </si>
  <si>
    <t>Григорьева</t>
  </si>
  <si>
    <t>Артемовна</t>
  </si>
  <si>
    <t xml:space="preserve">Демидова </t>
  </si>
  <si>
    <t>Долгов</t>
  </si>
  <si>
    <t xml:space="preserve">Иванишин </t>
  </si>
  <si>
    <t>Кадыков</t>
  </si>
  <si>
    <t xml:space="preserve">Тимофей </t>
  </si>
  <si>
    <t xml:space="preserve">Кислицын </t>
  </si>
  <si>
    <t>Кричевцова</t>
  </si>
  <si>
    <t xml:space="preserve">Никифоров </t>
  </si>
  <si>
    <t xml:space="preserve">Фадей </t>
  </si>
  <si>
    <t>Пережняк</t>
  </si>
  <si>
    <t>Валентинович</t>
  </si>
  <si>
    <t>Потапков</t>
  </si>
  <si>
    <t>Салимова</t>
  </si>
  <si>
    <t>Милена</t>
  </si>
  <si>
    <t>Раминовна</t>
  </si>
  <si>
    <t>Людмила</t>
  </si>
  <si>
    <t>Спиридонова</t>
  </si>
  <si>
    <t>Спирин</t>
  </si>
  <si>
    <t>Шачина</t>
  </si>
  <si>
    <t>Юркова</t>
  </si>
  <si>
    <t>5a-2021-1</t>
  </si>
  <si>
    <t>5a-2021-2</t>
  </si>
  <si>
    <t>5a-2021-3</t>
  </si>
  <si>
    <t>5a-2021-4</t>
  </si>
  <si>
    <t>5a-2021-5</t>
  </si>
  <si>
    <t>5a-2021-6</t>
  </si>
  <si>
    <t>5a-2021-7</t>
  </si>
  <si>
    <t>5a-2021-8</t>
  </si>
  <si>
    <t>5a-2021-9</t>
  </si>
  <si>
    <t>5a-2021-10</t>
  </si>
  <si>
    <t>5a-2021-11</t>
  </si>
  <si>
    <t>5a-2021-12</t>
  </si>
  <si>
    <t>5a-2021-13</t>
  </si>
  <si>
    <t>5a-2021-14</t>
  </si>
  <si>
    <t>5a-2021-15</t>
  </si>
  <si>
    <t>5a-2021-16</t>
  </si>
  <si>
    <t>5a-2021-17</t>
  </si>
  <si>
    <t>5a-2021-18</t>
  </si>
  <si>
    <t>5a-2021-19</t>
  </si>
  <si>
    <t>5a-2021-20</t>
  </si>
  <si>
    <t>5a-2021-21</t>
  </si>
  <si>
    <t>5a-2021-22</t>
  </si>
  <si>
    <t>5a-2021-23</t>
  </si>
  <si>
    <t>5a-2021-24</t>
  </si>
  <si>
    <t>5a-2021-25</t>
  </si>
  <si>
    <t>5a-2021-26</t>
  </si>
  <si>
    <t>5b-2021-1</t>
  </si>
  <si>
    <t>5b-2021-2</t>
  </si>
  <si>
    <t>5b-2021-3</t>
  </si>
  <si>
    <t>5b-2021-4</t>
  </si>
  <si>
    <t>5b-2021-5</t>
  </si>
  <si>
    <t>5b-2021-6</t>
  </si>
  <si>
    <t>5b-2021-7</t>
  </si>
  <si>
    <t>5b-2021-8</t>
  </si>
  <si>
    <t>5b-2021-9</t>
  </si>
  <si>
    <t>5b-2021-10</t>
  </si>
  <si>
    <t>5b-2021-11</t>
  </si>
  <si>
    <t>5b-2021-12</t>
  </si>
  <si>
    <t>5b-2021-13</t>
  </si>
  <si>
    <t>5b-2021-14</t>
  </si>
  <si>
    <t>5b-2021-15</t>
  </si>
  <si>
    <t>5b-2021-16</t>
  </si>
  <si>
    <t>5b-2021-17</t>
  </si>
  <si>
    <t>5b-2021-18</t>
  </si>
  <si>
    <t>5b-2021-19</t>
  </si>
  <si>
    <t>5b-2021-20</t>
  </si>
  <si>
    <t>5b-2021-21</t>
  </si>
  <si>
    <t>5b-2021-22</t>
  </si>
  <si>
    <t>5b-2021-23</t>
  </si>
  <si>
    <t>5b-2021-24</t>
  </si>
  <si>
    <t>5b-2021-25</t>
  </si>
  <si>
    <t>5v-2021-1</t>
  </si>
  <si>
    <t>5v-2021-2</t>
  </si>
  <si>
    <t>5v-2021-3</t>
  </si>
  <si>
    <t>5v-2021-4</t>
  </si>
  <si>
    <t>5v-2021-5</t>
  </si>
  <si>
    <t>5v-2021-6</t>
  </si>
  <si>
    <t>5v-2021-7</t>
  </si>
  <si>
    <t>5v-2021-8</t>
  </si>
  <si>
    <t>5v-2021-9</t>
  </si>
  <si>
    <t>5v-2021-10</t>
  </si>
  <si>
    <t>5v-2021-11</t>
  </si>
  <si>
    <t>5v-2021-12</t>
  </si>
  <si>
    <t>5v-2021-13</t>
  </si>
  <si>
    <t>5v-2021-14</t>
  </si>
  <si>
    <t>5v-2021-15</t>
  </si>
  <si>
    <t>5v-2021-16</t>
  </si>
  <si>
    <t>5v-2021-17</t>
  </si>
  <si>
    <t>5v-2021-18</t>
  </si>
  <si>
    <t>5v-2021-19</t>
  </si>
  <si>
    <t>5v-2021-20</t>
  </si>
  <si>
    <t>5v-2021-21</t>
  </si>
  <si>
    <t>5v-2021-22</t>
  </si>
  <si>
    <t>5v-2021-23</t>
  </si>
  <si>
    <t>5v-2021-24</t>
  </si>
  <si>
    <t>5v-2021-25</t>
  </si>
  <si>
    <t>5g-2021-1</t>
  </si>
  <si>
    <t>5g-2021-2</t>
  </si>
  <si>
    <t>5g-2021-3</t>
  </si>
  <si>
    <t>5g-2021-4</t>
  </si>
  <si>
    <t>5g-2021-5</t>
  </si>
  <si>
    <t>5g-2021-6</t>
  </si>
  <si>
    <t>5g-2021-7</t>
  </si>
  <si>
    <t>5g-2021-8</t>
  </si>
  <si>
    <t>5g-2021-9</t>
  </si>
  <si>
    <t>5g-2021-10</t>
  </si>
  <si>
    <t>5g-2021-11</t>
  </si>
  <si>
    <t>5g-2021-12</t>
  </si>
  <si>
    <t>5g-2021-13</t>
  </si>
  <si>
    <t>5g-2021-14</t>
  </si>
  <si>
    <t>5g-2021-15</t>
  </si>
  <si>
    <t>5g-2021-16</t>
  </si>
  <si>
    <t>5g-2021-17</t>
  </si>
  <si>
    <t>5g-2021-18</t>
  </si>
  <si>
    <t>5g-2021-19</t>
  </si>
  <si>
    <t>5g-2021-20</t>
  </si>
  <si>
    <t>5g-2021-21</t>
  </si>
  <si>
    <t>5g-2021-22</t>
  </si>
  <si>
    <t>5g-2021-23</t>
  </si>
  <si>
    <t>5g-2021-24</t>
  </si>
  <si>
    <t>5g-2021-25</t>
  </si>
  <si>
    <t>ФИО</t>
  </si>
  <si>
    <t>класс с литерой</t>
  </si>
  <si>
    <t>7 класс</t>
  </si>
  <si>
    <t>8 класс</t>
  </si>
  <si>
    <t>Председатель жюри:</t>
  </si>
  <si>
    <t>подпись</t>
  </si>
  <si>
    <t>Секретарь жюри:</t>
  </si>
  <si>
    <t xml:space="preserve">Для проверки получено: </t>
  </si>
  <si>
    <t>Максимальный балл:</t>
  </si>
  <si>
    <t>МАОУ "17"</t>
  </si>
  <si>
    <t>французский язык</t>
  </si>
  <si>
    <t>Ионин</t>
  </si>
  <si>
    <t>7А</t>
  </si>
  <si>
    <t xml:space="preserve">Исакова </t>
  </si>
  <si>
    <t>Анастасия</t>
  </si>
  <si>
    <t xml:space="preserve">Кузичев </t>
  </si>
  <si>
    <t>Евгений</t>
  </si>
  <si>
    <t>Миропольская</t>
  </si>
  <si>
    <t>Иванна</t>
  </si>
  <si>
    <t>Евгеньевна</t>
  </si>
  <si>
    <t>Садкова</t>
  </si>
  <si>
    <t>Романовна</t>
  </si>
  <si>
    <t>Селезнев</t>
  </si>
  <si>
    <t>Серов</t>
  </si>
  <si>
    <t>7а-2023-01</t>
  </si>
  <si>
    <t>7а-2023-04</t>
  </si>
  <si>
    <t>7а-2023-03</t>
  </si>
  <si>
    <t>7а-2023-05</t>
  </si>
  <si>
    <t>7а-2023-06</t>
  </si>
  <si>
    <t>7а-2023-07</t>
  </si>
  <si>
    <t>Нестеренко</t>
  </si>
  <si>
    <t>Милана</t>
  </si>
  <si>
    <t>8Д</t>
  </si>
  <si>
    <t>Павлова</t>
  </si>
  <si>
    <t>8д</t>
  </si>
  <si>
    <t>Боркова</t>
  </si>
  <si>
    <t>8А</t>
  </si>
  <si>
    <t>Алова</t>
  </si>
  <si>
    <t>Ева</t>
  </si>
  <si>
    <t>МАОУ "СОШ №17"</t>
  </si>
  <si>
    <t>Ямковенко Е.Е.</t>
  </si>
  <si>
    <t>Курочкина А.Е.</t>
  </si>
  <si>
    <t>8ф -2023- 4</t>
  </si>
  <si>
    <t>8ф-2023-2</t>
  </si>
  <si>
    <t>8ф-2023-3</t>
  </si>
  <si>
    <t>8ф-2023-1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</si>
</sst>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/>
  </cellStyleXfs>
  <cellXfs count="103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/>
    <xf numFmtId="0" fontId="0" fillId="0" borderId="2" xfId="0" applyBorder="1"/>
    <xf numFmtId="0" fontId="0" fillId="0" borderId="0" xfId="0" applyBorder="1"/>
    <xf numFmtId="0" fontId="0" fillId="0" borderId="0" xfId="0" applyAlignment="1"/>
    <xf numFmtId="9" fontId="0" fillId="0" borderId="0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7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Border="1"/>
    <xf numFmtId="16" fontId="0" fillId="0" borderId="6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/>
    <xf numFmtId="0" fontId="0" fillId="0" borderId="0" xfId="0" applyFill="1"/>
    <xf numFmtId="0" fontId="0" fillId="0" borderId="0" xfId="0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4" fontId="0" fillId="0" borderId="6" xfId="0" applyNumberFormat="1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2" borderId="0" xfId="0" applyFill="1"/>
    <xf numFmtId="0" fontId="13" fillId="0" borderId="4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14" fontId="8" fillId="2" borderId="2" xfId="0" applyNumberFormat="1" applyFont="1" applyFill="1" applyBorder="1" applyAlignment="1"/>
    <xf numFmtId="0" fontId="7" fillId="2" borderId="2" xfId="0" applyFont="1" applyFill="1" applyBorder="1" applyAlignment="1"/>
    <xf numFmtId="0" fontId="8" fillId="0" borderId="0" xfId="0" applyFont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3" fillId="0" borderId="4" xfId="0" applyFont="1" applyBorder="1" applyAlignment="1">
      <alignment horizontal="center" vertical="top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4" fontId="11" fillId="2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6" xfId="0" applyNumberFormat="1" applyFont="1" applyBorder="1" applyAlignment="1">
      <alignment horizontal="left"/>
    </xf>
    <xf numFmtId="14" fontId="8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Процентный" xfId="1" builtinId="5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\&#1086;&#1073;&#1097;&#1072;&#1103;_&#1085;&#1072;_&#1089;&#1077;&#1088;&#1074;&#1077;&#1088;&#1077;\!&#1044;&#1086;&#1082;&#1091;&#1084;&#1077;&#1085;&#1090;&#1072;&#1094;&#1080;&#1103;%20&#1083;&#1080;&#1094;&#1077;&#1103;\&#1057;&#1087;&#1080;&#1089;&#1082;&#1080;%20&#1082;&#1083;&#1072;&#1089;&#1089;&#1086;&#1074;\&#1089;&#1087;&#1080;&#1089;&#1082;&#1080;%20&#1082;&#1083;&#1072;&#1089;&#1089;&#1086;&#1074;_2019%20-%202020\5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Список"/>
      <sheetName val="Анализ"/>
      <sheetName val="Родители"/>
      <sheetName val="Электронный журнал"/>
      <sheetName val="Пропуск"/>
      <sheetName val="Группы"/>
      <sheetName val="Рассадка по партам"/>
    </sheetNames>
    <sheetDataSet>
      <sheetData sheetId="0">
        <row r="2">
          <cell r="A2" t="str">
            <v>М</v>
          </cell>
        </row>
        <row r="3">
          <cell r="A3" t="str">
            <v>Ж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130"/>
  <sheetViews>
    <sheetView view="pageBreakPreview" zoomScale="55" zoomScaleSheetLayoutView="55" workbookViewId="0">
      <selection activeCell="Q92" sqref="Q92"/>
    </sheetView>
  </sheetViews>
  <sheetFormatPr defaultRowHeight="15" x14ac:dyDescent="0.25"/>
  <cols>
    <col min="1" max="1" width="7.140625" customWidth="1"/>
    <col min="2" max="2" width="16.28515625" style="16" customWidth="1"/>
    <col min="3" max="3" width="16.140625" style="16" customWidth="1"/>
    <col min="4" max="4" width="20" style="16" customWidth="1"/>
    <col min="5" max="5" width="8.7109375" style="16" customWidth="1"/>
    <col min="6" max="6" width="11.85546875" style="9" customWidth="1"/>
    <col min="7" max="7" width="7" style="9" customWidth="1"/>
    <col min="8" max="8" width="14.5703125" style="9" customWidth="1"/>
    <col min="9" max="18" width="5.28515625" customWidth="1"/>
    <col min="21" max="21" width="11.5703125" customWidth="1"/>
  </cols>
  <sheetData>
    <row r="1" spans="1:21" ht="15.75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3" spans="1:21" ht="18.75" x14ac:dyDescent="0.25">
      <c r="A3" s="81" t="s">
        <v>11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2" t="s">
        <v>141</v>
      </c>
      <c r="M3" s="82"/>
      <c r="N3" s="82"/>
      <c r="O3" s="82"/>
      <c r="P3" s="82"/>
      <c r="Q3" s="82"/>
      <c r="R3" s="82"/>
      <c r="S3" s="82"/>
      <c r="T3" s="82"/>
      <c r="U3" s="82"/>
    </row>
    <row r="4" spans="1:21" x14ac:dyDescent="0.25">
      <c r="L4" s="83" t="s">
        <v>5</v>
      </c>
      <c r="M4" s="83"/>
      <c r="N4" s="83"/>
      <c r="O4" s="83"/>
      <c r="P4" s="83"/>
      <c r="Q4" s="83"/>
      <c r="R4" s="83"/>
      <c r="S4" s="83"/>
      <c r="T4" s="83"/>
      <c r="U4" s="83"/>
    </row>
    <row r="5" spans="1:21" ht="18.75" x14ac:dyDescent="0.25">
      <c r="L5" s="82" t="s">
        <v>142</v>
      </c>
      <c r="M5" s="82"/>
      <c r="N5" s="82"/>
      <c r="O5" s="82"/>
      <c r="P5" s="82"/>
      <c r="Q5" s="82"/>
      <c r="R5" s="82"/>
      <c r="S5" s="82"/>
      <c r="T5" s="82"/>
      <c r="U5" s="82"/>
    </row>
    <row r="6" spans="1:21" x14ac:dyDescent="0.25">
      <c r="L6" s="83" t="s">
        <v>143</v>
      </c>
      <c r="M6" s="83"/>
      <c r="N6" s="83"/>
      <c r="O6" s="83"/>
      <c r="P6" s="83"/>
      <c r="Q6" s="83"/>
      <c r="R6" s="83"/>
      <c r="S6" s="83"/>
      <c r="T6" s="83"/>
      <c r="U6" s="83"/>
    </row>
    <row r="8" spans="1:21" ht="15.75" x14ac:dyDescent="0.25">
      <c r="A8" s="84" t="s">
        <v>6</v>
      </c>
      <c r="B8" s="84"/>
      <c r="C8" s="84"/>
      <c r="D8" s="84"/>
      <c r="E8" s="84"/>
      <c r="F8" s="85">
        <v>44463</v>
      </c>
      <c r="G8" s="85"/>
      <c r="H8" s="85"/>
      <c r="I8" s="86"/>
    </row>
    <row r="9" spans="1:21" ht="15.75" x14ac:dyDescent="0.25">
      <c r="A9" s="3"/>
      <c r="B9" s="36"/>
      <c r="C9" s="36"/>
      <c r="D9" s="36"/>
      <c r="E9" s="36"/>
      <c r="F9" s="10"/>
      <c r="G9" s="10"/>
      <c r="H9" s="10"/>
    </row>
    <row r="10" spans="1:21" ht="15.75" x14ac:dyDescent="0.25">
      <c r="A10" s="87" t="s">
        <v>1</v>
      </c>
      <c r="B10" s="87"/>
      <c r="C10" s="87"/>
      <c r="D10" s="87"/>
      <c r="E10" s="87"/>
      <c r="F10" s="88" t="s">
        <v>137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R10" s="73" t="s">
        <v>15</v>
      </c>
      <c r="S10" s="73"/>
      <c r="T10" s="73"/>
      <c r="U10" s="73"/>
    </row>
    <row r="11" spans="1:21" ht="15.75" x14ac:dyDescent="0.25">
      <c r="A11" s="33"/>
      <c r="B11" s="33"/>
      <c r="C11" s="33"/>
      <c r="D11" s="33"/>
      <c r="E11" s="33"/>
      <c r="F11" s="72" t="s">
        <v>140</v>
      </c>
      <c r="G11" s="72"/>
      <c r="H11" s="72"/>
      <c r="I11" s="72"/>
      <c r="J11" s="72"/>
      <c r="K11" s="72"/>
      <c r="L11" s="72"/>
      <c r="M11" s="72"/>
      <c r="N11" s="72"/>
      <c r="O11" s="72"/>
      <c r="P11" s="72"/>
      <c r="R11" s="73" t="s">
        <v>16</v>
      </c>
      <c r="S11" s="73"/>
      <c r="T11" s="73"/>
      <c r="U11" s="73"/>
    </row>
    <row r="12" spans="1:21" ht="15.75" x14ac:dyDescent="0.25">
      <c r="A12" s="33"/>
      <c r="B12" s="33"/>
      <c r="C12" s="33"/>
      <c r="D12" s="33"/>
      <c r="E12" s="33"/>
      <c r="F12" s="72" t="s">
        <v>138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R12" s="73" t="s">
        <v>16</v>
      </c>
      <c r="S12" s="73"/>
      <c r="T12" s="73"/>
      <c r="U12" s="73"/>
    </row>
    <row r="13" spans="1:21" ht="15.75" x14ac:dyDescent="0.25">
      <c r="A13" s="74" t="s">
        <v>12</v>
      </c>
      <c r="B13" s="74"/>
      <c r="C13" s="74"/>
      <c r="D13" s="74"/>
      <c r="E13" s="32"/>
      <c r="F13" s="75">
        <v>21</v>
      </c>
      <c r="G13" s="75"/>
      <c r="H13" s="75"/>
      <c r="I13" s="75"/>
      <c r="J13" s="3" t="s">
        <v>13</v>
      </c>
    </row>
    <row r="14" spans="1:21" ht="15.75" x14ac:dyDescent="0.25">
      <c r="A14" s="36"/>
      <c r="B14" s="36"/>
      <c r="C14" s="36"/>
      <c r="D14" s="36"/>
      <c r="E14" s="36"/>
      <c r="F14" s="10"/>
      <c r="G14" s="10"/>
      <c r="H14" s="10"/>
      <c r="I14" s="38"/>
    </row>
    <row r="15" spans="1:21" ht="15.75" x14ac:dyDescent="0.25">
      <c r="A15" s="74" t="s">
        <v>14</v>
      </c>
      <c r="B15" s="74"/>
      <c r="C15" s="74"/>
      <c r="D15" s="74"/>
      <c r="E15" s="32"/>
      <c r="F15" s="75">
        <v>22</v>
      </c>
      <c r="G15" s="75"/>
      <c r="H15" s="75"/>
      <c r="I15" s="75"/>
    </row>
    <row r="17" spans="1:21" s="35" customFormat="1" ht="30" x14ac:dyDescent="0.25">
      <c r="A17" s="23" t="s">
        <v>2</v>
      </c>
      <c r="B17" s="23" t="s">
        <v>19</v>
      </c>
      <c r="C17" s="23" t="s">
        <v>20</v>
      </c>
      <c r="D17" s="23" t="s">
        <v>21</v>
      </c>
      <c r="E17" s="23" t="s">
        <v>122</v>
      </c>
      <c r="F17" s="23" t="s">
        <v>22</v>
      </c>
      <c r="G17" s="23" t="s">
        <v>3</v>
      </c>
      <c r="H17" s="23" t="s">
        <v>139</v>
      </c>
      <c r="I17" s="76" t="s">
        <v>17</v>
      </c>
      <c r="J17" s="77"/>
      <c r="K17" s="77"/>
      <c r="L17" s="77"/>
      <c r="M17" s="77"/>
      <c r="N17" s="77"/>
      <c r="O17" s="77"/>
      <c r="P17" s="77"/>
      <c r="Q17" s="77"/>
      <c r="R17" s="78"/>
      <c r="S17" s="23" t="s">
        <v>4</v>
      </c>
      <c r="T17" s="23" t="s">
        <v>10</v>
      </c>
      <c r="U17" s="23" t="s">
        <v>18</v>
      </c>
    </row>
    <row r="18" spans="1:21" x14ac:dyDescent="0.25">
      <c r="A18" s="24"/>
      <c r="B18" s="25"/>
      <c r="C18" s="25"/>
      <c r="D18" s="19"/>
      <c r="E18" s="19"/>
      <c r="F18" s="26"/>
      <c r="G18" s="29"/>
      <c r="H18" s="29"/>
      <c r="I18" s="27">
        <v>1</v>
      </c>
      <c r="J18" s="28">
        <v>2</v>
      </c>
      <c r="K18" s="27">
        <v>3</v>
      </c>
      <c r="L18" s="28">
        <v>4</v>
      </c>
      <c r="M18" s="27">
        <v>5</v>
      </c>
      <c r="N18" s="28">
        <v>6</v>
      </c>
      <c r="O18" s="27">
        <v>7</v>
      </c>
      <c r="P18" s="28">
        <v>8</v>
      </c>
      <c r="Q18" s="27">
        <v>9</v>
      </c>
      <c r="R18" s="28">
        <v>10</v>
      </c>
      <c r="S18" s="20"/>
      <c r="T18" s="21"/>
      <c r="U18" s="26"/>
    </row>
    <row r="19" spans="1:21" x14ac:dyDescent="0.25">
      <c r="A19" s="22">
        <f>ROW(A1)</f>
        <v>1</v>
      </c>
      <c r="B19" s="41" t="s">
        <v>148</v>
      </c>
      <c r="C19" s="41" t="s">
        <v>57</v>
      </c>
      <c r="D19" s="41" t="s">
        <v>56</v>
      </c>
      <c r="E19" s="41" t="s">
        <v>124</v>
      </c>
      <c r="F19" s="42">
        <v>40235</v>
      </c>
      <c r="G19" s="41" t="s">
        <v>107</v>
      </c>
      <c r="H19" s="41" t="s">
        <v>257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1">
        <f>SUM(I19:R19)</f>
        <v>0</v>
      </c>
      <c r="T19" s="8">
        <f t="shared" ref="T19:T82" si="0">S19/$F$15</f>
        <v>0</v>
      </c>
      <c r="U19" s="30"/>
    </row>
    <row r="20" spans="1:21" x14ac:dyDescent="0.25">
      <c r="A20" s="22">
        <f>ROW(A2)</f>
        <v>2</v>
      </c>
      <c r="B20" s="41" t="s">
        <v>149</v>
      </c>
      <c r="C20" s="41" t="s">
        <v>24</v>
      </c>
      <c r="D20" s="41" t="s">
        <v>58</v>
      </c>
      <c r="E20" s="41" t="s">
        <v>125</v>
      </c>
      <c r="F20" s="42">
        <v>40324</v>
      </c>
      <c r="G20" s="41" t="s">
        <v>107</v>
      </c>
      <c r="H20" s="41" t="s">
        <v>258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1">
        <f t="shared" ref="S20:S83" si="1">SUM(I20:R20)</f>
        <v>0</v>
      </c>
      <c r="T20" s="8">
        <f t="shared" si="0"/>
        <v>0</v>
      </c>
      <c r="U20" s="30"/>
    </row>
    <row r="21" spans="1:21" x14ac:dyDescent="0.25">
      <c r="A21" s="22">
        <f>ROW(A3)</f>
        <v>3</v>
      </c>
      <c r="B21" s="41" t="s">
        <v>150</v>
      </c>
      <c r="C21" s="41" t="s">
        <v>60</v>
      </c>
      <c r="D21" s="41" t="s">
        <v>70</v>
      </c>
      <c r="E21" s="41" t="s">
        <v>124</v>
      </c>
      <c r="F21" s="42">
        <v>40166</v>
      </c>
      <c r="G21" s="41" t="s">
        <v>107</v>
      </c>
      <c r="H21" s="41" t="s">
        <v>259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1">
        <f t="shared" si="1"/>
        <v>0</v>
      </c>
      <c r="T21" s="8">
        <f t="shared" si="0"/>
        <v>0</v>
      </c>
      <c r="U21" s="30"/>
    </row>
    <row r="22" spans="1:21" x14ac:dyDescent="0.25">
      <c r="A22" s="22">
        <f>ROW(A4)</f>
        <v>4</v>
      </c>
      <c r="B22" s="41" t="s">
        <v>151</v>
      </c>
      <c r="C22" s="41" t="s">
        <v>47</v>
      </c>
      <c r="D22" s="41" t="s">
        <v>48</v>
      </c>
      <c r="E22" s="41" t="s">
        <v>125</v>
      </c>
      <c r="F22" s="42">
        <v>40407</v>
      </c>
      <c r="G22" s="41" t="s">
        <v>107</v>
      </c>
      <c r="H22" s="41" t="s">
        <v>260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1">
        <f t="shared" si="1"/>
        <v>0</v>
      </c>
      <c r="T22" s="8">
        <f t="shared" si="0"/>
        <v>0</v>
      </c>
      <c r="U22" s="22"/>
    </row>
    <row r="23" spans="1:21" x14ac:dyDescent="0.25">
      <c r="A23" s="22">
        <f t="shared" ref="A23:A86" si="2">ROW(A7)</f>
        <v>7</v>
      </c>
      <c r="B23" s="41" t="s">
        <v>152</v>
      </c>
      <c r="C23" s="41" t="s">
        <v>92</v>
      </c>
      <c r="D23" s="41" t="s">
        <v>72</v>
      </c>
      <c r="E23" s="41" t="s">
        <v>125</v>
      </c>
      <c r="F23" s="42">
        <v>40522</v>
      </c>
      <c r="G23" s="41" t="s">
        <v>107</v>
      </c>
      <c r="H23" s="41" t="s">
        <v>261</v>
      </c>
      <c r="I23" s="22"/>
      <c r="J23" s="31"/>
      <c r="K23" s="22"/>
      <c r="L23" s="22"/>
      <c r="M23" s="22"/>
      <c r="N23" s="22"/>
      <c r="O23" s="22"/>
      <c r="P23" s="22"/>
      <c r="Q23" s="22"/>
      <c r="R23" s="22"/>
      <c r="S23" s="21">
        <f t="shared" si="1"/>
        <v>0</v>
      </c>
      <c r="T23" s="8">
        <f t="shared" si="0"/>
        <v>0</v>
      </c>
      <c r="U23" s="22"/>
    </row>
    <row r="24" spans="1:21" x14ac:dyDescent="0.25">
      <c r="A24" s="22">
        <f t="shared" si="2"/>
        <v>8</v>
      </c>
      <c r="B24" s="41" t="s">
        <v>85</v>
      </c>
      <c r="C24" s="41" t="s">
        <v>121</v>
      </c>
      <c r="D24" s="41" t="s">
        <v>84</v>
      </c>
      <c r="E24" s="41" t="s">
        <v>124</v>
      </c>
      <c r="F24" s="42">
        <v>40235</v>
      </c>
      <c r="G24" s="41" t="s">
        <v>107</v>
      </c>
      <c r="H24" s="41" t="s">
        <v>262</v>
      </c>
      <c r="I24" s="22"/>
      <c r="J24" s="31"/>
      <c r="K24" s="22"/>
      <c r="L24" s="22"/>
      <c r="M24" s="22"/>
      <c r="N24" s="22"/>
      <c r="O24" s="22"/>
      <c r="P24" s="22"/>
      <c r="Q24" s="22"/>
      <c r="R24" s="22"/>
      <c r="S24" s="21">
        <f t="shared" si="1"/>
        <v>0</v>
      </c>
      <c r="T24" s="8">
        <f t="shared" si="0"/>
        <v>0</v>
      </c>
      <c r="U24" s="22"/>
    </row>
    <row r="25" spans="1:21" x14ac:dyDescent="0.25">
      <c r="A25" s="22">
        <f t="shared" si="2"/>
        <v>9</v>
      </c>
      <c r="B25" s="41" t="s">
        <v>153</v>
      </c>
      <c r="C25" s="41" t="s">
        <v>154</v>
      </c>
      <c r="D25" s="41" t="s">
        <v>31</v>
      </c>
      <c r="E25" s="41" t="s">
        <v>124</v>
      </c>
      <c r="F25" s="42">
        <v>40176</v>
      </c>
      <c r="G25" s="41" t="s">
        <v>107</v>
      </c>
      <c r="H25" s="41" t="s">
        <v>263</v>
      </c>
      <c r="I25" s="22"/>
      <c r="J25" s="31"/>
      <c r="K25" s="22"/>
      <c r="L25" s="22"/>
      <c r="M25" s="22"/>
      <c r="N25" s="22"/>
      <c r="O25" s="22"/>
      <c r="P25" s="22"/>
      <c r="Q25" s="22"/>
      <c r="R25" s="22"/>
      <c r="S25" s="21">
        <f t="shared" si="1"/>
        <v>0</v>
      </c>
      <c r="T25" s="8">
        <f t="shared" si="0"/>
        <v>0</v>
      </c>
      <c r="U25" s="22"/>
    </row>
    <row r="26" spans="1:21" x14ac:dyDescent="0.25">
      <c r="A26" s="22">
        <f t="shared" si="2"/>
        <v>10</v>
      </c>
      <c r="B26" s="41" t="s">
        <v>155</v>
      </c>
      <c r="C26" s="41" t="s">
        <v>132</v>
      </c>
      <c r="D26" s="41" t="s">
        <v>65</v>
      </c>
      <c r="E26" s="41" t="s">
        <v>124</v>
      </c>
      <c r="F26" s="42">
        <v>40075</v>
      </c>
      <c r="G26" s="41" t="s">
        <v>107</v>
      </c>
      <c r="H26" s="41" t="s">
        <v>264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1">
        <f t="shared" si="1"/>
        <v>0</v>
      </c>
      <c r="T26" s="8">
        <f t="shared" si="0"/>
        <v>0</v>
      </c>
      <c r="U26" s="22"/>
    </row>
    <row r="27" spans="1:21" x14ac:dyDescent="0.25">
      <c r="A27" s="22">
        <f t="shared" si="2"/>
        <v>11</v>
      </c>
      <c r="B27" s="41" t="s">
        <v>156</v>
      </c>
      <c r="C27" s="41" t="s">
        <v>66</v>
      </c>
      <c r="D27" s="41" t="s">
        <v>31</v>
      </c>
      <c r="E27" s="41" t="s">
        <v>124</v>
      </c>
      <c r="F27" s="42">
        <v>40311</v>
      </c>
      <c r="G27" s="41" t="s">
        <v>107</v>
      </c>
      <c r="H27" s="41" t="s">
        <v>265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1">
        <f t="shared" si="1"/>
        <v>0</v>
      </c>
      <c r="T27" s="8">
        <f t="shared" si="0"/>
        <v>0</v>
      </c>
      <c r="U27" s="22"/>
    </row>
    <row r="28" spans="1:21" x14ac:dyDescent="0.25">
      <c r="A28" s="22">
        <f t="shared" si="2"/>
        <v>12</v>
      </c>
      <c r="B28" s="41" t="s">
        <v>157</v>
      </c>
      <c r="C28" s="41" t="s">
        <v>158</v>
      </c>
      <c r="D28" s="41" t="s">
        <v>96</v>
      </c>
      <c r="E28" s="41" t="s">
        <v>124</v>
      </c>
      <c r="F28" s="42">
        <v>40126</v>
      </c>
      <c r="G28" s="41" t="s">
        <v>107</v>
      </c>
      <c r="H28" s="41" t="s">
        <v>266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1">
        <f t="shared" si="1"/>
        <v>0</v>
      </c>
      <c r="T28" s="8">
        <f t="shared" si="0"/>
        <v>0</v>
      </c>
      <c r="U28" s="22"/>
    </row>
    <row r="29" spans="1:21" x14ac:dyDescent="0.25">
      <c r="A29" s="22">
        <f t="shared" si="2"/>
        <v>13</v>
      </c>
      <c r="B29" s="41" t="s">
        <v>159</v>
      </c>
      <c r="C29" s="41" t="s">
        <v>123</v>
      </c>
      <c r="D29" s="41" t="s">
        <v>38</v>
      </c>
      <c r="E29" s="41" t="s">
        <v>125</v>
      </c>
      <c r="F29" s="42">
        <v>40128</v>
      </c>
      <c r="G29" s="41" t="s">
        <v>107</v>
      </c>
      <c r="H29" s="41" t="s">
        <v>267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1">
        <f t="shared" si="1"/>
        <v>0</v>
      </c>
      <c r="T29" s="8">
        <f t="shared" si="0"/>
        <v>0</v>
      </c>
      <c r="U29" s="22"/>
    </row>
    <row r="30" spans="1:21" x14ac:dyDescent="0.25">
      <c r="A30" s="22">
        <f t="shared" si="2"/>
        <v>14</v>
      </c>
      <c r="B30" s="41" t="s">
        <v>101</v>
      </c>
      <c r="C30" s="41" t="s">
        <v>80</v>
      </c>
      <c r="D30" s="41" t="s">
        <v>63</v>
      </c>
      <c r="E30" s="41" t="s">
        <v>124</v>
      </c>
      <c r="F30" s="42">
        <v>40417</v>
      </c>
      <c r="G30" s="41" t="s">
        <v>107</v>
      </c>
      <c r="H30" s="41" t="s">
        <v>268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1">
        <f t="shared" si="1"/>
        <v>0</v>
      </c>
      <c r="T30" s="8">
        <f t="shared" si="0"/>
        <v>0</v>
      </c>
      <c r="U30" s="22"/>
    </row>
    <row r="31" spans="1:21" x14ac:dyDescent="0.25">
      <c r="A31" s="22">
        <f t="shared" si="2"/>
        <v>15</v>
      </c>
      <c r="B31" s="41" t="s">
        <v>160</v>
      </c>
      <c r="C31" s="41" t="s">
        <v>74</v>
      </c>
      <c r="D31" s="41" t="s">
        <v>27</v>
      </c>
      <c r="E31" s="41" t="s">
        <v>124</v>
      </c>
      <c r="F31" s="42">
        <v>40117</v>
      </c>
      <c r="G31" s="41" t="s">
        <v>107</v>
      </c>
      <c r="H31" s="41" t="s">
        <v>269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1">
        <f t="shared" si="1"/>
        <v>0</v>
      </c>
      <c r="T31" s="8">
        <f t="shared" si="0"/>
        <v>0</v>
      </c>
      <c r="U31" s="22"/>
    </row>
    <row r="32" spans="1:21" x14ac:dyDescent="0.25">
      <c r="A32" s="22">
        <f t="shared" si="2"/>
        <v>16</v>
      </c>
      <c r="B32" s="41" t="s">
        <v>161</v>
      </c>
      <c r="C32" s="41" t="s">
        <v>90</v>
      </c>
      <c r="D32" s="41" t="s">
        <v>58</v>
      </c>
      <c r="E32" s="41" t="s">
        <v>125</v>
      </c>
      <c r="F32" s="42">
        <v>40378</v>
      </c>
      <c r="G32" s="41" t="s">
        <v>107</v>
      </c>
      <c r="H32" s="41" t="s">
        <v>270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1">
        <f t="shared" si="1"/>
        <v>0</v>
      </c>
      <c r="T32" s="8">
        <f t="shared" si="0"/>
        <v>0</v>
      </c>
      <c r="U32" s="22"/>
    </row>
    <row r="33" spans="1:21" x14ac:dyDescent="0.25">
      <c r="A33" s="22">
        <f t="shared" si="2"/>
        <v>17</v>
      </c>
      <c r="B33" s="41" t="s">
        <v>162</v>
      </c>
      <c r="C33" s="41" t="s">
        <v>103</v>
      </c>
      <c r="D33" s="41" t="s">
        <v>31</v>
      </c>
      <c r="E33" s="41" t="s">
        <v>124</v>
      </c>
      <c r="F33" s="42">
        <v>40345</v>
      </c>
      <c r="G33" s="41" t="s">
        <v>107</v>
      </c>
      <c r="H33" s="41" t="s">
        <v>271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1">
        <f t="shared" si="1"/>
        <v>0</v>
      </c>
      <c r="T33" s="8">
        <f t="shared" si="0"/>
        <v>0</v>
      </c>
      <c r="U33" s="22"/>
    </row>
    <row r="34" spans="1:21" x14ac:dyDescent="0.25">
      <c r="A34" s="22">
        <f t="shared" si="2"/>
        <v>18</v>
      </c>
      <c r="B34" s="41" t="s">
        <v>163</v>
      </c>
      <c r="C34" s="41" t="s">
        <v>164</v>
      </c>
      <c r="D34" s="41" t="s">
        <v>40</v>
      </c>
      <c r="E34" s="41" t="s">
        <v>124</v>
      </c>
      <c r="F34" s="42">
        <v>40402</v>
      </c>
      <c r="G34" s="41" t="s">
        <v>107</v>
      </c>
      <c r="H34" s="41" t="s">
        <v>272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1">
        <f t="shared" si="1"/>
        <v>0</v>
      </c>
      <c r="T34" s="8">
        <f t="shared" si="0"/>
        <v>0</v>
      </c>
      <c r="U34" s="22"/>
    </row>
    <row r="35" spans="1:21" x14ac:dyDescent="0.25">
      <c r="A35" s="22">
        <f t="shared" si="2"/>
        <v>19</v>
      </c>
      <c r="B35" s="41" t="s">
        <v>165</v>
      </c>
      <c r="C35" s="41" t="s">
        <v>41</v>
      </c>
      <c r="D35" s="41" t="s">
        <v>79</v>
      </c>
      <c r="E35" s="41" t="s">
        <v>124</v>
      </c>
      <c r="F35" s="42">
        <v>40170</v>
      </c>
      <c r="G35" s="41" t="s">
        <v>107</v>
      </c>
      <c r="H35" s="41" t="s">
        <v>273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1">
        <f t="shared" si="1"/>
        <v>0</v>
      </c>
      <c r="T35" s="8">
        <f t="shared" si="0"/>
        <v>0</v>
      </c>
      <c r="U35" s="22"/>
    </row>
    <row r="36" spans="1:21" x14ac:dyDescent="0.25">
      <c r="A36" s="22">
        <f t="shared" si="2"/>
        <v>20</v>
      </c>
      <c r="B36" s="41" t="s">
        <v>166</v>
      </c>
      <c r="C36" s="41" t="s">
        <v>43</v>
      </c>
      <c r="D36" s="41" t="s">
        <v>167</v>
      </c>
      <c r="E36" s="41" t="s">
        <v>124</v>
      </c>
      <c r="F36" s="42">
        <v>40318</v>
      </c>
      <c r="G36" s="41" t="s">
        <v>107</v>
      </c>
      <c r="H36" s="41" t="s">
        <v>274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1">
        <f t="shared" si="1"/>
        <v>0</v>
      </c>
      <c r="T36" s="8">
        <f t="shared" si="0"/>
        <v>0</v>
      </c>
      <c r="U36" s="22"/>
    </row>
    <row r="37" spans="1:21" x14ac:dyDescent="0.25">
      <c r="A37" s="22">
        <f t="shared" si="2"/>
        <v>21</v>
      </c>
      <c r="B37" s="41" t="s">
        <v>75</v>
      </c>
      <c r="C37" s="41" t="s">
        <v>30</v>
      </c>
      <c r="D37" s="41" t="s">
        <v>79</v>
      </c>
      <c r="E37" s="41" t="s">
        <v>124</v>
      </c>
      <c r="F37" s="42">
        <v>40424</v>
      </c>
      <c r="G37" s="41" t="s">
        <v>107</v>
      </c>
      <c r="H37" s="41" t="s">
        <v>275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1">
        <f t="shared" si="1"/>
        <v>0</v>
      </c>
      <c r="T37" s="8">
        <f t="shared" si="0"/>
        <v>0</v>
      </c>
      <c r="U37" s="22"/>
    </row>
    <row r="38" spans="1:21" x14ac:dyDescent="0.25">
      <c r="A38" s="22">
        <f t="shared" si="2"/>
        <v>22</v>
      </c>
      <c r="B38" s="41" t="s">
        <v>168</v>
      </c>
      <c r="C38" s="41" t="s">
        <v>129</v>
      </c>
      <c r="D38" s="41" t="s">
        <v>23</v>
      </c>
      <c r="E38" s="41" t="s">
        <v>125</v>
      </c>
      <c r="F38" s="42">
        <v>40290</v>
      </c>
      <c r="G38" s="41" t="s">
        <v>107</v>
      </c>
      <c r="H38" s="41" t="s">
        <v>276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1">
        <f t="shared" si="1"/>
        <v>0</v>
      </c>
      <c r="T38" s="8">
        <f t="shared" si="0"/>
        <v>0</v>
      </c>
      <c r="U38" s="22"/>
    </row>
    <row r="39" spans="1:21" x14ac:dyDescent="0.25">
      <c r="A39" s="22">
        <f t="shared" si="2"/>
        <v>23</v>
      </c>
      <c r="B39" s="41" t="s">
        <v>169</v>
      </c>
      <c r="C39" s="41" t="s">
        <v>25</v>
      </c>
      <c r="D39" s="41" t="s">
        <v>23</v>
      </c>
      <c r="E39" s="41" t="s">
        <v>125</v>
      </c>
      <c r="F39" s="42">
        <v>40408</v>
      </c>
      <c r="G39" s="41" t="s">
        <v>107</v>
      </c>
      <c r="H39" s="41" t="s">
        <v>277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1">
        <f t="shared" si="1"/>
        <v>0</v>
      </c>
      <c r="T39" s="8">
        <f t="shared" si="0"/>
        <v>0</v>
      </c>
      <c r="U39" s="22"/>
    </row>
    <row r="40" spans="1:21" x14ac:dyDescent="0.25">
      <c r="A40" s="22">
        <f t="shared" si="2"/>
        <v>24</v>
      </c>
      <c r="B40" s="41" t="s">
        <v>170</v>
      </c>
      <c r="C40" s="41" t="s">
        <v>90</v>
      </c>
      <c r="D40" s="41" t="s">
        <v>33</v>
      </c>
      <c r="E40" s="41" t="s">
        <v>125</v>
      </c>
      <c r="F40" s="42">
        <v>40350</v>
      </c>
      <c r="G40" s="41" t="s">
        <v>107</v>
      </c>
      <c r="H40" s="41" t="s">
        <v>278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1">
        <f t="shared" si="1"/>
        <v>0</v>
      </c>
      <c r="T40" s="8">
        <f t="shared" si="0"/>
        <v>0</v>
      </c>
      <c r="U40" s="22"/>
    </row>
    <row r="41" spans="1:21" x14ac:dyDescent="0.25">
      <c r="A41" s="22">
        <f t="shared" si="2"/>
        <v>25</v>
      </c>
      <c r="B41" s="41" t="s">
        <v>171</v>
      </c>
      <c r="C41" s="41" t="s">
        <v>172</v>
      </c>
      <c r="D41" s="41" t="s">
        <v>58</v>
      </c>
      <c r="E41" s="41" t="s">
        <v>125</v>
      </c>
      <c r="F41" s="42">
        <v>40305</v>
      </c>
      <c r="G41" s="41" t="s">
        <v>107</v>
      </c>
      <c r="H41" s="41" t="s">
        <v>279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1">
        <f t="shared" si="1"/>
        <v>0</v>
      </c>
      <c r="T41" s="8">
        <f t="shared" si="0"/>
        <v>0</v>
      </c>
      <c r="U41" s="22"/>
    </row>
    <row r="42" spans="1:21" x14ac:dyDescent="0.25">
      <c r="A42" s="22">
        <f t="shared" si="2"/>
        <v>26</v>
      </c>
      <c r="B42" s="41" t="s">
        <v>135</v>
      </c>
      <c r="C42" s="41" t="s">
        <v>173</v>
      </c>
      <c r="D42" s="41" t="s">
        <v>56</v>
      </c>
      <c r="E42" s="41" t="s">
        <v>124</v>
      </c>
      <c r="F42" s="42">
        <v>40363</v>
      </c>
      <c r="G42" s="41" t="s">
        <v>107</v>
      </c>
      <c r="H42" s="41" t="s">
        <v>280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1">
        <f t="shared" si="1"/>
        <v>0</v>
      </c>
      <c r="T42" s="8">
        <f t="shared" si="0"/>
        <v>0</v>
      </c>
      <c r="U42" s="22"/>
    </row>
    <row r="43" spans="1:21" x14ac:dyDescent="0.25">
      <c r="A43" s="22">
        <f t="shared" si="2"/>
        <v>27</v>
      </c>
      <c r="B43" s="41" t="s">
        <v>174</v>
      </c>
      <c r="C43" s="41" t="s">
        <v>134</v>
      </c>
      <c r="D43" s="41" t="s">
        <v>35</v>
      </c>
      <c r="E43" s="41" t="s">
        <v>125</v>
      </c>
      <c r="F43" s="42">
        <v>40420</v>
      </c>
      <c r="G43" s="41" t="s">
        <v>107</v>
      </c>
      <c r="H43" s="41" t="s">
        <v>281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1">
        <f t="shared" si="1"/>
        <v>0</v>
      </c>
      <c r="T43" s="8">
        <f t="shared" si="0"/>
        <v>0</v>
      </c>
      <c r="U43" s="22"/>
    </row>
    <row r="44" spans="1:21" x14ac:dyDescent="0.25">
      <c r="A44" s="22">
        <f t="shared" si="2"/>
        <v>28</v>
      </c>
      <c r="B44" s="41" t="s">
        <v>175</v>
      </c>
      <c r="C44" s="41" t="s">
        <v>30</v>
      </c>
      <c r="D44" s="41" t="s">
        <v>31</v>
      </c>
      <c r="E44" s="41" t="s">
        <v>124</v>
      </c>
      <c r="F44" s="42">
        <v>40179</v>
      </c>
      <c r="G44" s="41" t="s">
        <v>107</v>
      </c>
      <c r="H44" s="41" t="s">
        <v>282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1">
        <f t="shared" si="1"/>
        <v>0</v>
      </c>
      <c r="T44" s="8">
        <f t="shared" si="0"/>
        <v>0</v>
      </c>
      <c r="U44" s="22"/>
    </row>
    <row r="45" spans="1:21" x14ac:dyDescent="0.25">
      <c r="A45" s="22">
        <f t="shared" si="2"/>
        <v>29</v>
      </c>
      <c r="B45" s="41" t="s">
        <v>176</v>
      </c>
      <c r="C45" s="41" t="s">
        <v>177</v>
      </c>
      <c r="D45" s="41" t="s">
        <v>62</v>
      </c>
      <c r="E45" s="41" t="s">
        <v>125</v>
      </c>
      <c r="F45" s="42">
        <v>40257</v>
      </c>
      <c r="G45" s="41" t="s">
        <v>109</v>
      </c>
      <c r="H45" s="41" t="s">
        <v>283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1">
        <f t="shared" si="1"/>
        <v>0</v>
      </c>
      <c r="T45" s="8">
        <f t="shared" si="0"/>
        <v>0</v>
      </c>
      <c r="U45" s="22"/>
    </row>
    <row r="46" spans="1:21" x14ac:dyDescent="0.25">
      <c r="A46" s="22">
        <f t="shared" si="2"/>
        <v>30</v>
      </c>
      <c r="B46" s="41" t="s">
        <v>178</v>
      </c>
      <c r="C46" s="41" t="s">
        <v>44</v>
      </c>
      <c r="D46" s="41" t="s">
        <v>63</v>
      </c>
      <c r="E46" s="41" t="s">
        <v>124</v>
      </c>
      <c r="F46" s="42">
        <v>40394</v>
      </c>
      <c r="G46" s="41" t="s">
        <v>109</v>
      </c>
      <c r="H46" s="41" t="s">
        <v>284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1">
        <f t="shared" si="1"/>
        <v>0</v>
      </c>
      <c r="T46" s="8">
        <f t="shared" si="0"/>
        <v>0</v>
      </c>
      <c r="U46" s="22"/>
    </row>
    <row r="47" spans="1:21" x14ac:dyDescent="0.25">
      <c r="A47" s="22">
        <f t="shared" si="2"/>
        <v>31</v>
      </c>
      <c r="B47" s="41" t="s">
        <v>179</v>
      </c>
      <c r="C47" s="41" t="s">
        <v>74</v>
      </c>
      <c r="D47" s="41" t="s">
        <v>180</v>
      </c>
      <c r="E47" s="41" t="s">
        <v>124</v>
      </c>
      <c r="F47" s="42">
        <v>40292</v>
      </c>
      <c r="G47" s="41" t="s">
        <v>109</v>
      </c>
      <c r="H47" s="41" t="s">
        <v>285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1">
        <f t="shared" si="1"/>
        <v>0</v>
      </c>
      <c r="T47" s="8">
        <f t="shared" si="0"/>
        <v>0</v>
      </c>
      <c r="U47" s="22"/>
    </row>
    <row r="48" spans="1:21" x14ac:dyDescent="0.25">
      <c r="A48" s="22">
        <f t="shared" si="2"/>
        <v>32</v>
      </c>
      <c r="B48" s="41" t="s">
        <v>181</v>
      </c>
      <c r="C48" s="41" t="s">
        <v>182</v>
      </c>
      <c r="D48" s="41" t="s">
        <v>87</v>
      </c>
      <c r="E48" s="41" t="s">
        <v>125</v>
      </c>
      <c r="F48" s="42">
        <v>40403</v>
      </c>
      <c r="G48" s="41" t="s">
        <v>109</v>
      </c>
      <c r="H48" s="41" t="s">
        <v>286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1">
        <f t="shared" si="1"/>
        <v>0</v>
      </c>
      <c r="T48" s="8">
        <f t="shared" si="0"/>
        <v>0</v>
      </c>
      <c r="U48" s="22"/>
    </row>
    <row r="49" spans="1:21" x14ac:dyDescent="0.25">
      <c r="A49" s="22">
        <f t="shared" si="2"/>
        <v>33</v>
      </c>
      <c r="B49" s="41" t="s">
        <v>183</v>
      </c>
      <c r="C49" s="41" t="s">
        <v>90</v>
      </c>
      <c r="D49" s="41" t="s">
        <v>184</v>
      </c>
      <c r="E49" s="41" t="s">
        <v>125</v>
      </c>
      <c r="F49" s="42">
        <v>40165</v>
      </c>
      <c r="G49" s="41" t="s">
        <v>109</v>
      </c>
      <c r="H49" s="41" t="s">
        <v>287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1">
        <f t="shared" si="1"/>
        <v>0</v>
      </c>
      <c r="T49" s="8">
        <f t="shared" si="0"/>
        <v>0</v>
      </c>
      <c r="U49" s="22"/>
    </row>
    <row r="50" spans="1:21" x14ac:dyDescent="0.25">
      <c r="A50" s="22">
        <f t="shared" si="2"/>
        <v>34</v>
      </c>
      <c r="B50" s="41" t="s">
        <v>185</v>
      </c>
      <c r="C50" s="41" t="s">
        <v>90</v>
      </c>
      <c r="D50" s="41" t="s">
        <v>94</v>
      </c>
      <c r="E50" s="41" t="s">
        <v>125</v>
      </c>
      <c r="F50" s="42">
        <v>40253</v>
      </c>
      <c r="G50" s="41" t="s">
        <v>109</v>
      </c>
      <c r="H50" s="41" t="s">
        <v>288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1">
        <f t="shared" si="1"/>
        <v>0</v>
      </c>
      <c r="T50" s="8">
        <f t="shared" si="0"/>
        <v>0</v>
      </c>
      <c r="U50" s="22"/>
    </row>
    <row r="51" spans="1:21" x14ac:dyDescent="0.25">
      <c r="A51" s="22">
        <f t="shared" si="2"/>
        <v>35</v>
      </c>
      <c r="B51" s="41" t="s">
        <v>29</v>
      </c>
      <c r="C51" s="41" t="s">
        <v>44</v>
      </c>
      <c r="D51" s="41" t="s">
        <v>36</v>
      </c>
      <c r="E51" s="41" t="s">
        <v>124</v>
      </c>
      <c r="F51" s="42">
        <v>40198</v>
      </c>
      <c r="G51" s="41" t="s">
        <v>109</v>
      </c>
      <c r="H51" s="41" t="s">
        <v>289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1">
        <f t="shared" si="1"/>
        <v>0</v>
      </c>
      <c r="T51" s="8">
        <f t="shared" si="0"/>
        <v>0</v>
      </c>
      <c r="U51" s="22"/>
    </row>
    <row r="52" spans="1:21" x14ac:dyDescent="0.25">
      <c r="A52" s="22">
        <f t="shared" si="2"/>
        <v>36</v>
      </c>
      <c r="B52" s="41" t="s">
        <v>186</v>
      </c>
      <c r="C52" s="41" t="s">
        <v>82</v>
      </c>
      <c r="D52" s="41" t="s">
        <v>33</v>
      </c>
      <c r="E52" s="41" t="s">
        <v>125</v>
      </c>
      <c r="F52" s="42">
        <v>40586</v>
      </c>
      <c r="G52" s="41" t="s">
        <v>109</v>
      </c>
      <c r="H52" s="41" t="s">
        <v>290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1">
        <f t="shared" si="1"/>
        <v>0</v>
      </c>
      <c r="T52" s="8">
        <f t="shared" si="0"/>
        <v>0</v>
      </c>
      <c r="U52" s="22"/>
    </row>
    <row r="53" spans="1:21" x14ac:dyDescent="0.25">
      <c r="A53" s="22">
        <f t="shared" si="2"/>
        <v>37</v>
      </c>
      <c r="B53" s="41" t="s">
        <v>187</v>
      </c>
      <c r="C53" s="41" t="s">
        <v>49</v>
      </c>
      <c r="D53" s="41" t="s">
        <v>28</v>
      </c>
      <c r="E53" s="41" t="s">
        <v>124</v>
      </c>
      <c r="F53" s="42">
        <v>40122</v>
      </c>
      <c r="G53" s="41" t="s">
        <v>109</v>
      </c>
      <c r="H53" s="41" t="s">
        <v>291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1">
        <f t="shared" si="1"/>
        <v>0</v>
      </c>
      <c r="T53" s="8">
        <f t="shared" si="0"/>
        <v>0</v>
      </c>
      <c r="U53" s="22"/>
    </row>
    <row r="54" spans="1:21" x14ac:dyDescent="0.25">
      <c r="A54" s="22">
        <f t="shared" si="2"/>
        <v>38</v>
      </c>
      <c r="B54" s="41" t="s">
        <v>188</v>
      </c>
      <c r="C54" s="41" t="s">
        <v>105</v>
      </c>
      <c r="D54" s="41" t="s">
        <v>70</v>
      </c>
      <c r="E54" s="41" t="s">
        <v>124</v>
      </c>
      <c r="F54" s="42">
        <v>40137</v>
      </c>
      <c r="G54" s="41" t="s">
        <v>109</v>
      </c>
      <c r="H54" s="41" t="s">
        <v>292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1">
        <f t="shared" si="1"/>
        <v>0</v>
      </c>
      <c r="T54" s="8">
        <f t="shared" si="0"/>
        <v>0</v>
      </c>
      <c r="U54" s="22"/>
    </row>
    <row r="55" spans="1:21" x14ac:dyDescent="0.25">
      <c r="A55" s="22">
        <f t="shared" si="2"/>
        <v>39</v>
      </c>
      <c r="B55" s="41" t="s">
        <v>189</v>
      </c>
      <c r="C55" s="41" t="s">
        <v>61</v>
      </c>
      <c r="D55" s="41" t="s">
        <v>79</v>
      </c>
      <c r="E55" s="41" t="s">
        <v>124</v>
      </c>
      <c r="F55" s="42">
        <v>40206</v>
      </c>
      <c r="G55" s="41" t="s">
        <v>109</v>
      </c>
      <c r="H55" s="41" t="s">
        <v>293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1">
        <f t="shared" si="1"/>
        <v>0</v>
      </c>
      <c r="T55" s="8">
        <f t="shared" si="0"/>
        <v>0</v>
      </c>
      <c r="U55" s="22"/>
    </row>
    <row r="56" spans="1:21" x14ac:dyDescent="0.25">
      <c r="A56" s="22">
        <f t="shared" si="2"/>
        <v>40</v>
      </c>
      <c r="B56" s="41" t="s">
        <v>190</v>
      </c>
      <c r="C56" s="41" t="s">
        <v>43</v>
      </c>
      <c r="D56" s="41" t="s">
        <v>70</v>
      </c>
      <c r="E56" s="41" t="s">
        <v>124</v>
      </c>
      <c r="F56" s="42">
        <v>40451</v>
      </c>
      <c r="G56" s="41" t="s">
        <v>109</v>
      </c>
      <c r="H56" s="41" t="s">
        <v>294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1">
        <f t="shared" si="1"/>
        <v>0</v>
      </c>
      <c r="T56" s="8">
        <f t="shared" si="0"/>
        <v>0</v>
      </c>
      <c r="U56" s="22"/>
    </row>
    <row r="57" spans="1:21" x14ac:dyDescent="0.25">
      <c r="A57" s="22">
        <f t="shared" si="2"/>
        <v>41</v>
      </c>
      <c r="B57" s="41" t="s">
        <v>127</v>
      </c>
      <c r="C57" s="41" t="s">
        <v>39</v>
      </c>
      <c r="D57" s="41" t="s">
        <v>31</v>
      </c>
      <c r="E57" s="41" t="s">
        <v>124</v>
      </c>
      <c r="F57" s="42">
        <v>40202</v>
      </c>
      <c r="G57" s="41" t="s">
        <v>109</v>
      </c>
      <c r="H57" s="41" t="s">
        <v>295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1">
        <f t="shared" si="1"/>
        <v>0</v>
      </c>
      <c r="T57" s="8">
        <f t="shared" si="0"/>
        <v>0</v>
      </c>
      <c r="U57" s="22"/>
    </row>
    <row r="58" spans="1:21" x14ac:dyDescent="0.25">
      <c r="A58" s="22">
        <f t="shared" si="2"/>
        <v>42</v>
      </c>
      <c r="B58" s="41" t="s">
        <v>191</v>
      </c>
      <c r="C58" s="41" t="s">
        <v>82</v>
      </c>
      <c r="D58" s="41" t="s">
        <v>38</v>
      </c>
      <c r="E58" s="41" t="s">
        <v>125</v>
      </c>
      <c r="F58" s="42">
        <v>40170</v>
      </c>
      <c r="G58" s="41" t="s">
        <v>109</v>
      </c>
      <c r="H58" s="41" t="s">
        <v>296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1">
        <f t="shared" si="1"/>
        <v>0</v>
      </c>
      <c r="T58" s="8">
        <f t="shared" si="0"/>
        <v>0</v>
      </c>
      <c r="U58" s="22"/>
    </row>
    <row r="59" spans="1:21" x14ac:dyDescent="0.25">
      <c r="A59" s="22">
        <f t="shared" si="2"/>
        <v>43</v>
      </c>
      <c r="B59" s="41" t="s">
        <v>192</v>
      </c>
      <c r="C59" s="41" t="s">
        <v>37</v>
      </c>
      <c r="D59" s="41" t="s">
        <v>72</v>
      </c>
      <c r="E59" s="41" t="s">
        <v>125</v>
      </c>
      <c r="F59" s="42">
        <v>40420</v>
      </c>
      <c r="G59" s="41" t="s">
        <v>109</v>
      </c>
      <c r="H59" s="41" t="s">
        <v>297</v>
      </c>
      <c r="I59" s="22"/>
      <c r="J59" s="31"/>
      <c r="K59" s="22"/>
      <c r="L59" s="22"/>
      <c r="M59" s="22"/>
      <c r="N59" s="22"/>
      <c r="O59" s="22"/>
      <c r="P59" s="22"/>
      <c r="Q59" s="22"/>
      <c r="R59" s="22"/>
      <c r="S59" s="21">
        <f t="shared" si="1"/>
        <v>0</v>
      </c>
      <c r="T59" s="8">
        <f t="shared" si="0"/>
        <v>0</v>
      </c>
      <c r="U59" s="22"/>
    </row>
    <row r="60" spans="1:21" x14ac:dyDescent="0.25">
      <c r="A60" s="22">
        <f t="shared" si="2"/>
        <v>44</v>
      </c>
      <c r="B60" s="41" t="s">
        <v>193</v>
      </c>
      <c r="C60" s="41" t="s">
        <v>25</v>
      </c>
      <c r="D60" s="41" t="s">
        <v>62</v>
      </c>
      <c r="E60" s="41" t="s">
        <v>125</v>
      </c>
      <c r="F60" s="42">
        <v>40420</v>
      </c>
      <c r="G60" s="41" t="s">
        <v>109</v>
      </c>
      <c r="H60" s="41" t="s">
        <v>298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1">
        <f t="shared" si="1"/>
        <v>0</v>
      </c>
      <c r="T60" s="8">
        <f t="shared" si="0"/>
        <v>0</v>
      </c>
      <c r="U60" s="22"/>
    </row>
    <row r="61" spans="1:21" x14ac:dyDescent="0.25">
      <c r="A61" s="22">
        <f t="shared" si="2"/>
        <v>45</v>
      </c>
      <c r="B61" s="41" t="s">
        <v>194</v>
      </c>
      <c r="C61" s="41" t="s">
        <v>195</v>
      </c>
      <c r="D61" s="41" t="s">
        <v>31</v>
      </c>
      <c r="E61" s="41" t="s">
        <v>124</v>
      </c>
      <c r="F61" s="42">
        <v>40362</v>
      </c>
      <c r="G61" s="41" t="s">
        <v>109</v>
      </c>
      <c r="H61" s="41" t="s">
        <v>299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1">
        <f t="shared" si="1"/>
        <v>0</v>
      </c>
      <c r="T61" s="8">
        <f t="shared" si="0"/>
        <v>0</v>
      </c>
      <c r="U61" s="22"/>
    </row>
    <row r="62" spans="1:21" x14ac:dyDescent="0.25">
      <c r="A62" s="22">
        <f t="shared" si="2"/>
        <v>46</v>
      </c>
      <c r="B62" s="41" t="s">
        <v>196</v>
      </c>
      <c r="C62" s="41" t="s">
        <v>59</v>
      </c>
      <c r="D62" s="41" t="s">
        <v>96</v>
      </c>
      <c r="E62" s="41" t="s">
        <v>124</v>
      </c>
      <c r="F62" s="42">
        <v>40292</v>
      </c>
      <c r="G62" s="41" t="s">
        <v>109</v>
      </c>
      <c r="H62" s="41" t="s">
        <v>300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1">
        <f t="shared" si="1"/>
        <v>0</v>
      </c>
      <c r="T62" s="8">
        <f t="shared" si="0"/>
        <v>0</v>
      </c>
      <c r="U62" s="22"/>
    </row>
    <row r="63" spans="1:21" x14ac:dyDescent="0.25">
      <c r="A63" s="22">
        <f t="shared" si="2"/>
        <v>47</v>
      </c>
      <c r="B63" s="41" t="s">
        <v>197</v>
      </c>
      <c r="C63" s="41" t="s">
        <v>198</v>
      </c>
      <c r="D63" s="41" t="s">
        <v>62</v>
      </c>
      <c r="E63" s="41" t="s">
        <v>125</v>
      </c>
      <c r="F63" s="42">
        <v>40184</v>
      </c>
      <c r="G63" s="41" t="s">
        <v>109</v>
      </c>
      <c r="H63" s="41" t="s">
        <v>301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1">
        <f t="shared" si="1"/>
        <v>0</v>
      </c>
      <c r="T63" s="8">
        <f t="shared" si="0"/>
        <v>0</v>
      </c>
      <c r="U63" s="22"/>
    </row>
    <row r="64" spans="1:21" x14ac:dyDescent="0.25">
      <c r="A64" s="22">
        <f t="shared" si="2"/>
        <v>48</v>
      </c>
      <c r="B64" s="41" t="s">
        <v>199</v>
      </c>
      <c r="C64" s="41" t="s">
        <v>64</v>
      </c>
      <c r="D64" s="41" t="s">
        <v>31</v>
      </c>
      <c r="E64" s="41" t="s">
        <v>124</v>
      </c>
      <c r="F64" s="42">
        <v>40295</v>
      </c>
      <c r="G64" s="41" t="s">
        <v>109</v>
      </c>
      <c r="H64" s="41" t="s">
        <v>302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1">
        <f t="shared" si="1"/>
        <v>0</v>
      </c>
      <c r="T64" s="8">
        <f t="shared" si="0"/>
        <v>0</v>
      </c>
      <c r="U64" s="22"/>
    </row>
    <row r="65" spans="1:21" x14ac:dyDescent="0.25">
      <c r="A65" s="22">
        <f t="shared" si="2"/>
        <v>49</v>
      </c>
      <c r="B65" s="41" t="s">
        <v>200</v>
      </c>
      <c r="C65" s="41" t="s">
        <v>71</v>
      </c>
      <c r="D65" s="41" t="s">
        <v>100</v>
      </c>
      <c r="E65" s="41" t="s">
        <v>125</v>
      </c>
      <c r="F65" s="42">
        <v>40469</v>
      </c>
      <c r="G65" s="41" t="s">
        <v>109</v>
      </c>
      <c r="H65" s="41" t="s">
        <v>303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1">
        <f t="shared" si="1"/>
        <v>0</v>
      </c>
      <c r="T65" s="8">
        <f t="shared" si="0"/>
        <v>0</v>
      </c>
      <c r="U65" s="22"/>
    </row>
    <row r="66" spans="1:21" x14ac:dyDescent="0.25">
      <c r="A66" s="22">
        <f t="shared" si="2"/>
        <v>50</v>
      </c>
      <c r="B66" s="41" t="s">
        <v>201</v>
      </c>
      <c r="C66" s="41" t="s">
        <v>91</v>
      </c>
      <c r="D66" s="41" t="s">
        <v>40</v>
      </c>
      <c r="E66" s="41" t="s">
        <v>124</v>
      </c>
      <c r="F66" s="42">
        <v>40343</v>
      </c>
      <c r="G66" s="41" t="s">
        <v>109</v>
      </c>
      <c r="H66" s="41" t="s">
        <v>304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1">
        <f t="shared" si="1"/>
        <v>0</v>
      </c>
      <c r="T66" s="8">
        <f t="shared" si="0"/>
        <v>0</v>
      </c>
      <c r="U66" s="22"/>
    </row>
    <row r="67" spans="1:21" x14ac:dyDescent="0.25">
      <c r="A67" s="22">
        <f t="shared" si="2"/>
        <v>51</v>
      </c>
      <c r="B67" s="41" t="s">
        <v>202</v>
      </c>
      <c r="C67" s="41" t="s">
        <v>203</v>
      </c>
      <c r="D67" s="41" t="s">
        <v>27</v>
      </c>
      <c r="E67" s="41" t="s">
        <v>124</v>
      </c>
      <c r="F67" s="42">
        <v>40454</v>
      </c>
      <c r="G67" s="41" t="s">
        <v>109</v>
      </c>
      <c r="H67" s="41" t="s">
        <v>305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1">
        <f t="shared" si="1"/>
        <v>0</v>
      </c>
      <c r="T67" s="8">
        <f t="shared" si="0"/>
        <v>0</v>
      </c>
      <c r="U67" s="22"/>
    </row>
    <row r="68" spans="1:21" x14ac:dyDescent="0.25">
      <c r="A68" s="22">
        <f t="shared" si="2"/>
        <v>52</v>
      </c>
      <c r="B68" s="41" t="s">
        <v>204</v>
      </c>
      <c r="C68" s="41" t="s">
        <v>104</v>
      </c>
      <c r="D68" s="41" t="s">
        <v>27</v>
      </c>
      <c r="E68" s="41" t="s">
        <v>124</v>
      </c>
      <c r="F68" s="42">
        <v>40183</v>
      </c>
      <c r="G68" s="41" t="s">
        <v>109</v>
      </c>
      <c r="H68" s="41" t="s">
        <v>306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1">
        <f t="shared" si="1"/>
        <v>0</v>
      </c>
      <c r="T68" s="8">
        <f t="shared" si="0"/>
        <v>0</v>
      </c>
      <c r="U68" s="22"/>
    </row>
    <row r="69" spans="1:21" x14ac:dyDescent="0.25">
      <c r="A69" s="22">
        <f t="shared" si="2"/>
        <v>53</v>
      </c>
      <c r="B69" s="41" t="s">
        <v>205</v>
      </c>
      <c r="C69" s="41" t="s">
        <v>43</v>
      </c>
      <c r="D69" s="41" t="s">
        <v>96</v>
      </c>
      <c r="E69" s="41" t="s">
        <v>124</v>
      </c>
      <c r="F69" s="42">
        <v>40143</v>
      </c>
      <c r="G69" s="41" t="s">
        <v>109</v>
      </c>
      <c r="H69" s="41" t="s">
        <v>307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1">
        <f t="shared" si="1"/>
        <v>0</v>
      </c>
      <c r="T69" s="8">
        <f t="shared" si="0"/>
        <v>0</v>
      </c>
      <c r="U69" s="22"/>
    </row>
    <row r="70" spans="1:21" x14ac:dyDescent="0.25">
      <c r="A70" s="22">
        <f t="shared" si="2"/>
        <v>54</v>
      </c>
      <c r="B70" s="41" t="s">
        <v>206</v>
      </c>
      <c r="C70" s="41" t="s">
        <v>134</v>
      </c>
      <c r="D70" s="41" t="s">
        <v>87</v>
      </c>
      <c r="E70" s="41" t="s">
        <v>125</v>
      </c>
      <c r="F70" s="42">
        <v>40291</v>
      </c>
      <c r="G70" s="41" t="s">
        <v>110</v>
      </c>
      <c r="H70" s="41" t="s">
        <v>308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1">
        <f t="shared" si="1"/>
        <v>0</v>
      </c>
      <c r="T70" s="8">
        <f t="shared" si="0"/>
        <v>0</v>
      </c>
      <c r="U70" s="22"/>
    </row>
    <row r="71" spans="1:21" x14ac:dyDescent="0.25">
      <c r="A71" s="22">
        <f t="shared" si="2"/>
        <v>55</v>
      </c>
      <c r="B71" s="41" t="s">
        <v>207</v>
      </c>
      <c r="C71" s="41" t="s">
        <v>68</v>
      </c>
      <c r="D71" s="41" t="s">
        <v>40</v>
      </c>
      <c r="E71" s="41" t="s">
        <v>124</v>
      </c>
      <c r="F71" s="42">
        <v>40281</v>
      </c>
      <c r="G71" s="41" t="s">
        <v>110</v>
      </c>
      <c r="H71" s="41" t="s">
        <v>309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1">
        <f t="shared" si="1"/>
        <v>0</v>
      </c>
      <c r="T71" s="8">
        <f t="shared" si="0"/>
        <v>0</v>
      </c>
      <c r="U71" s="22"/>
    </row>
    <row r="72" spans="1:21" x14ac:dyDescent="0.25">
      <c r="A72" s="22">
        <f t="shared" si="2"/>
        <v>56</v>
      </c>
      <c r="B72" s="41" t="s">
        <v>208</v>
      </c>
      <c r="C72" s="41" t="s">
        <v>88</v>
      </c>
      <c r="D72" s="41" t="s">
        <v>83</v>
      </c>
      <c r="E72" s="41" t="s">
        <v>124</v>
      </c>
      <c r="F72" s="42">
        <v>40380</v>
      </c>
      <c r="G72" s="41" t="s">
        <v>110</v>
      </c>
      <c r="H72" s="41" t="s">
        <v>310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1">
        <f t="shared" si="1"/>
        <v>0</v>
      </c>
      <c r="T72" s="8">
        <f t="shared" si="0"/>
        <v>0</v>
      </c>
      <c r="U72" s="22"/>
    </row>
    <row r="73" spans="1:21" x14ac:dyDescent="0.25">
      <c r="A73" s="22">
        <f t="shared" si="2"/>
        <v>57</v>
      </c>
      <c r="B73" s="41" t="s">
        <v>209</v>
      </c>
      <c r="C73" s="41" t="s">
        <v>69</v>
      </c>
      <c r="D73" s="41" t="s">
        <v>58</v>
      </c>
      <c r="E73" s="41" t="s">
        <v>125</v>
      </c>
      <c r="F73" s="42">
        <v>40346</v>
      </c>
      <c r="G73" s="41" t="s">
        <v>110</v>
      </c>
      <c r="H73" s="41" t="s">
        <v>311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1">
        <f t="shared" si="1"/>
        <v>0</v>
      </c>
      <c r="T73" s="8">
        <f t="shared" si="0"/>
        <v>0</v>
      </c>
      <c r="U73" s="22"/>
    </row>
    <row r="74" spans="1:21" x14ac:dyDescent="0.25">
      <c r="A74" s="22">
        <f t="shared" si="2"/>
        <v>58</v>
      </c>
      <c r="B74" s="41" t="s">
        <v>210</v>
      </c>
      <c r="C74" s="41" t="s">
        <v>44</v>
      </c>
      <c r="D74" s="41" t="s">
        <v>84</v>
      </c>
      <c r="E74" s="41" t="s">
        <v>124</v>
      </c>
      <c r="F74" s="42">
        <v>40164</v>
      </c>
      <c r="G74" s="41" t="s">
        <v>110</v>
      </c>
      <c r="H74" s="41" t="s">
        <v>312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1">
        <f t="shared" si="1"/>
        <v>0</v>
      </c>
      <c r="T74" s="8">
        <f t="shared" si="0"/>
        <v>0</v>
      </c>
      <c r="U74" s="22"/>
    </row>
    <row r="75" spans="1:21" x14ac:dyDescent="0.25">
      <c r="A75" s="22">
        <f t="shared" si="2"/>
        <v>59</v>
      </c>
      <c r="B75" s="41" t="s">
        <v>211</v>
      </c>
      <c r="C75" s="41" t="s">
        <v>102</v>
      </c>
      <c r="D75" s="41" t="s">
        <v>33</v>
      </c>
      <c r="E75" s="41" t="s">
        <v>125</v>
      </c>
      <c r="F75" s="42">
        <v>40306</v>
      </c>
      <c r="G75" s="41" t="s">
        <v>110</v>
      </c>
      <c r="H75" s="41" t="s">
        <v>313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1">
        <f t="shared" si="1"/>
        <v>0</v>
      </c>
      <c r="T75" s="8">
        <f t="shared" si="0"/>
        <v>0</v>
      </c>
      <c r="U75" s="22"/>
    </row>
    <row r="76" spans="1:21" x14ac:dyDescent="0.25">
      <c r="A76" s="22">
        <f t="shared" si="2"/>
        <v>60</v>
      </c>
      <c r="B76" s="41" t="s">
        <v>212</v>
      </c>
      <c r="C76" s="41" t="s">
        <v>91</v>
      </c>
      <c r="D76" s="41" t="s">
        <v>28</v>
      </c>
      <c r="E76" s="41" t="s">
        <v>124</v>
      </c>
      <c r="F76" s="42">
        <v>40122</v>
      </c>
      <c r="G76" s="41" t="s">
        <v>110</v>
      </c>
      <c r="H76" s="41" t="s">
        <v>314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1">
        <f t="shared" si="1"/>
        <v>0</v>
      </c>
      <c r="T76" s="8">
        <f t="shared" si="0"/>
        <v>0</v>
      </c>
      <c r="U76" s="22"/>
    </row>
    <row r="77" spans="1:21" x14ac:dyDescent="0.25">
      <c r="A77" s="22">
        <f t="shared" si="2"/>
        <v>61</v>
      </c>
      <c r="B77" s="41" t="s">
        <v>213</v>
      </c>
      <c r="C77" s="41" t="s">
        <v>214</v>
      </c>
      <c r="D77" s="41" t="s">
        <v>33</v>
      </c>
      <c r="E77" s="41" t="s">
        <v>125</v>
      </c>
      <c r="F77" s="42">
        <v>40392</v>
      </c>
      <c r="G77" s="41" t="s">
        <v>110</v>
      </c>
      <c r="H77" s="41" t="s">
        <v>315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1">
        <f t="shared" si="1"/>
        <v>0</v>
      </c>
      <c r="T77" s="8">
        <f t="shared" si="0"/>
        <v>0</v>
      </c>
      <c r="U77" s="22"/>
    </row>
    <row r="78" spans="1:21" x14ac:dyDescent="0.25">
      <c r="A78" s="22">
        <f t="shared" si="2"/>
        <v>62</v>
      </c>
      <c r="B78" s="41" t="s">
        <v>215</v>
      </c>
      <c r="C78" s="41" t="s">
        <v>30</v>
      </c>
      <c r="D78" s="41" t="s">
        <v>27</v>
      </c>
      <c r="E78" s="41" t="s">
        <v>124</v>
      </c>
      <c r="F78" s="42">
        <v>40561</v>
      </c>
      <c r="G78" s="41" t="s">
        <v>110</v>
      </c>
      <c r="H78" s="41" t="s">
        <v>316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1">
        <f t="shared" si="1"/>
        <v>0</v>
      </c>
      <c r="T78" s="8">
        <f t="shared" si="0"/>
        <v>0</v>
      </c>
      <c r="U78" s="22"/>
    </row>
    <row r="79" spans="1:21" x14ac:dyDescent="0.25">
      <c r="A79" s="22">
        <f t="shared" si="2"/>
        <v>63</v>
      </c>
      <c r="B79" s="41" t="s">
        <v>216</v>
      </c>
      <c r="C79" s="41" t="s">
        <v>73</v>
      </c>
      <c r="D79" s="41" t="s">
        <v>62</v>
      </c>
      <c r="E79" s="41" t="s">
        <v>125</v>
      </c>
      <c r="F79" s="42">
        <v>40260</v>
      </c>
      <c r="G79" s="41" t="s">
        <v>110</v>
      </c>
      <c r="H79" s="41" t="s">
        <v>317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1">
        <f t="shared" si="1"/>
        <v>0</v>
      </c>
      <c r="T79" s="8">
        <f t="shared" si="0"/>
        <v>0</v>
      </c>
      <c r="U79" s="22"/>
    </row>
    <row r="80" spans="1:21" x14ac:dyDescent="0.25">
      <c r="A80" s="22">
        <f t="shared" si="2"/>
        <v>64</v>
      </c>
      <c r="B80" s="41" t="s">
        <v>131</v>
      </c>
      <c r="C80" s="41" t="s">
        <v>217</v>
      </c>
      <c r="D80" s="41" t="s">
        <v>67</v>
      </c>
      <c r="E80" s="41" t="s">
        <v>124</v>
      </c>
      <c r="F80" s="42">
        <v>40675</v>
      </c>
      <c r="G80" s="41" t="s">
        <v>110</v>
      </c>
      <c r="H80" s="41" t="s">
        <v>318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1">
        <f t="shared" si="1"/>
        <v>0</v>
      </c>
      <c r="T80" s="8">
        <f t="shared" si="0"/>
        <v>0</v>
      </c>
      <c r="U80" s="22"/>
    </row>
    <row r="81" spans="1:21" x14ac:dyDescent="0.25">
      <c r="A81" s="22">
        <f t="shared" si="2"/>
        <v>65</v>
      </c>
      <c r="B81" s="41" t="s">
        <v>218</v>
      </c>
      <c r="C81" s="41" t="s">
        <v>50</v>
      </c>
      <c r="D81" s="41" t="s">
        <v>97</v>
      </c>
      <c r="E81" s="41" t="s">
        <v>125</v>
      </c>
      <c r="F81" s="42">
        <v>40435</v>
      </c>
      <c r="G81" s="41" t="s">
        <v>110</v>
      </c>
      <c r="H81" s="41" t="s">
        <v>319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1">
        <f t="shared" si="1"/>
        <v>0</v>
      </c>
      <c r="T81" s="8">
        <f t="shared" si="0"/>
        <v>0</v>
      </c>
      <c r="U81" s="22"/>
    </row>
    <row r="82" spans="1:21" x14ac:dyDescent="0.25">
      <c r="A82" s="22">
        <f t="shared" si="2"/>
        <v>66</v>
      </c>
      <c r="B82" s="41" t="s">
        <v>116</v>
      </c>
      <c r="C82" s="41" t="s">
        <v>44</v>
      </c>
      <c r="D82" s="41" t="s">
        <v>81</v>
      </c>
      <c r="E82" s="41" t="s">
        <v>124</v>
      </c>
      <c r="F82" s="42">
        <v>40169</v>
      </c>
      <c r="G82" s="41" t="s">
        <v>110</v>
      </c>
      <c r="H82" s="41" t="s">
        <v>320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1">
        <f t="shared" si="1"/>
        <v>0</v>
      </c>
      <c r="T82" s="8">
        <f t="shared" si="0"/>
        <v>0</v>
      </c>
      <c r="U82" s="22"/>
    </row>
    <row r="83" spans="1:21" x14ac:dyDescent="0.25">
      <c r="A83" s="22">
        <f t="shared" si="2"/>
        <v>67</v>
      </c>
      <c r="B83" s="41" t="s">
        <v>219</v>
      </c>
      <c r="C83" s="41" t="s">
        <v>54</v>
      </c>
      <c r="D83" s="41" t="s">
        <v>48</v>
      </c>
      <c r="E83" s="41" t="s">
        <v>125</v>
      </c>
      <c r="F83" s="42">
        <v>40169</v>
      </c>
      <c r="G83" s="41" t="s">
        <v>110</v>
      </c>
      <c r="H83" s="41" t="s">
        <v>321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1">
        <f t="shared" si="1"/>
        <v>0</v>
      </c>
      <c r="T83" s="8">
        <f t="shared" ref="T83:T122" si="3">S83/$F$15</f>
        <v>0</v>
      </c>
      <c r="U83" s="22"/>
    </row>
    <row r="84" spans="1:21" x14ac:dyDescent="0.25">
      <c r="A84" s="22">
        <f t="shared" si="2"/>
        <v>68</v>
      </c>
      <c r="B84" s="41" t="s">
        <v>220</v>
      </c>
      <c r="C84" s="41" t="s">
        <v>49</v>
      </c>
      <c r="D84" s="41" t="s">
        <v>31</v>
      </c>
      <c r="E84" s="41" t="s">
        <v>124</v>
      </c>
      <c r="F84" s="42">
        <v>40349</v>
      </c>
      <c r="G84" s="41" t="s">
        <v>110</v>
      </c>
      <c r="H84" s="41" t="s">
        <v>322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1">
        <f t="shared" ref="S84:S122" si="4">SUM(I84:R84)</f>
        <v>0</v>
      </c>
      <c r="T84" s="8">
        <f t="shared" si="3"/>
        <v>0</v>
      </c>
      <c r="U84" s="22"/>
    </row>
    <row r="85" spans="1:21" x14ac:dyDescent="0.25">
      <c r="A85" s="22">
        <f t="shared" si="2"/>
        <v>69</v>
      </c>
      <c r="B85" s="41" t="s">
        <v>133</v>
      </c>
      <c r="C85" s="41" t="s">
        <v>99</v>
      </c>
      <c r="D85" s="41" t="s">
        <v>81</v>
      </c>
      <c r="E85" s="41" t="s">
        <v>124</v>
      </c>
      <c r="F85" s="42">
        <v>40246</v>
      </c>
      <c r="G85" s="41" t="s">
        <v>110</v>
      </c>
      <c r="H85" s="41" t="s">
        <v>323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1">
        <f t="shared" si="4"/>
        <v>0</v>
      </c>
      <c r="T85" s="8">
        <f t="shared" si="3"/>
        <v>0</v>
      </c>
      <c r="U85" s="22"/>
    </row>
    <row r="86" spans="1:21" x14ac:dyDescent="0.25">
      <c r="A86" s="22">
        <f t="shared" si="2"/>
        <v>70</v>
      </c>
      <c r="B86" s="41" t="s">
        <v>221</v>
      </c>
      <c r="C86" s="41" t="s">
        <v>203</v>
      </c>
      <c r="D86" s="41" t="s">
        <v>79</v>
      </c>
      <c r="E86" s="41" t="s">
        <v>124</v>
      </c>
      <c r="F86" s="42">
        <v>40356</v>
      </c>
      <c r="G86" s="41" t="s">
        <v>110</v>
      </c>
      <c r="H86" s="41" t="s">
        <v>324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1">
        <f t="shared" si="4"/>
        <v>0</v>
      </c>
      <c r="T86" s="8">
        <f t="shared" si="3"/>
        <v>0</v>
      </c>
      <c r="U86" s="22"/>
    </row>
    <row r="87" spans="1:21" x14ac:dyDescent="0.25">
      <c r="A87" s="22">
        <f t="shared" ref="A87:A122" si="5">ROW(A71)</f>
        <v>71</v>
      </c>
      <c r="B87" s="41" t="s">
        <v>222</v>
      </c>
      <c r="C87" s="41" t="s">
        <v>86</v>
      </c>
      <c r="D87" s="41" t="s">
        <v>52</v>
      </c>
      <c r="E87" s="41" t="s">
        <v>125</v>
      </c>
      <c r="F87" s="42">
        <v>40327</v>
      </c>
      <c r="G87" s="41" t="s">
        <v>110</v>
      </c>
      <c r="H87" s="41" t="s">
        <v>325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1">
        <f t="shared" si="4"/>
        <v>0</v>
      </c>
      <c r="T87" s="8">
        <f t="shared" si="3"/>
        <v>0</v>
      </c>
      <c r="U87" s="22"/>
    </row>
    <row r="88" spans="1:21" x14ac:dyDescent="0.25">
      <c r="A88" s="22">
        <f t="shared" si="5"/>
        <v>72</v>
      </c>
      <c r="B88" s="41" t="s">
        <v>98</v>
      </c>
      <c r="C88" s="41" t="s">
        <v>76</v>
      </c>
      <c r="D88" s="41" t="s">
        <v>31</v>
      </c>
      <c r="E88" s="41" t="s">
        <v>124</v>
      </c>
      <c r="F88" s="42">
        <v>40349</v>
      </c>
      <c r="G88" s="41" t="s">
        <v>110</v>
      </c>
      <c r="H88" s="41" t="s">
        <v>326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1">
        <f t="shared" si="4"/>
        <v>0</v>
      </c>
      <c r="T88" s="8">
        <f t="shared" si="3"/>
        <v>0</v>
      </c>
      <c r="U88" s="22"/>
    </row>
    <row r="89" spans="1:21" x14ac:dyDescent="0.25">
      <c r="A89" s="22">
        <f t="shared" si="5"/>
        <v>73</v>
      </c>
      <c r="B89" s="41" t="s">
        <v>117</v>
      </c>
      <c r="C89" s="41" t="s">
        <v>39</v>
      </c>
      <c r="D89" s="41" t="s">
        <v>63</v>
      </c>
      <c r="E89" s="41" t="s">
        <v>124</v>
      </c>
      <c r="F89" s="42">
        <v>40237</v>
      </c>
      <c r="G89" s="41" t="s">
        <v>110</v>
      </c>
      <c r="H89" s="41" t="s">
        <v>327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1">
        <f t="shared" si="4"/>
        <v>0</v>
      </c>
      <c r="T89" s="8">
        <f t="shared" si="3"/>
        <v>0</v>
      </c>
      <c r="U89" s="22"/>
    </row>
    <row r="90" spans="1:21" x14ac:dyDescent="0.25">
      <c r="A90" s="22">
        <f t="shared" si="5"/>
        <v>74</v>
      </c>
      <c r="B90" s="41" t="s">
        <v>223</v>
      </c>
      <c r="C90" s="41" t="s">
        <v>25</v>
      </c>
      <c r="D90" s="41" t="s">
        <v>33</v>
      </c>
      <c r="E90" s="41" t="s">
        <v>125</v>
      </c>
      <c r="F90" s="42">
        <v>40249</v>
      </c>
      <c r="G90" s="41" t="s">
        <v>110</v>
      </c>
      <c r="H90" s="41" t="s">
        <v>328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1">
        <f t="shared" si="4"/>
        <v>0</v>
      </c>
      <c r="T90" s="8">
        <f t="shared" si="3"/>
        <v>0</v>
      </c>
      <c r="U90" s="22"/>
    </row>
    <row r="91" spans="1:21" x14ac:dyDescent="0.25">
      <c r="A91" s="22">
        <f t="shared" si="5"/>
        <v>75</v>
      </c>
      <c r="B91" s="41" t="s">
        <v>224</v>
      </c>
      <c r="C91" s="41" t="s">
        <v>77</v>
      </c>
      <c r="D91" s="41" t="s">
        <v>42</v>
      </c>
      <c r="E91" s="41" t="s">
        <v>124</v>
      </c>
      <c r="F91" s="42">
        <v>40245</v>
      </c>
      <c r="G91" s="41" t="s">
        <v>110</v>
      </c>
      <c r="H91" s="41" t="s">
        <v>329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1">
        <f t="shared" si="4"/>
        <v>0</v>
      </c>
      <c r="T91" s="8">
        <f t="shared" si="3"/>
        <v>0</v>
      </c>
      <c r="U91" s="22"/>
    </row>
    <row r="92" spans="1:21" x14ac:dyDescent="0.25">
      <c r="A92" s="22">
        <f t="shared" si="5"/>
        <v>76</v>
      </c>
      <c r="B92" s="41" t="s">
        <v>225</v>
      </c>
      <c r="C92" s="41" t="s">
        <v>93</v>
      </c>
      <c r="D92" s="41" t="s">
        <v>56</v>
      </c>
      <c r="E92" s="41" t="s">
        <v>124</v>
      </c>
      <c r="F92" s="42">
        <v>40226</v>
      </c>
      <c r="G92" s="41" t="s">
        <v>110</v>
      </c>
      <c r="H92" s="41" t="s">
        <v>330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1">
        <f t="shared" si="4"/>
        <v>0</v>
      </c>
      <c r="T92" s="8">
        <f t="shared" si="3"/>
        <v>0</v>
      </c>
      <c r="U92" s="22"/>
    </row>
    <row r="93" spans="1:21" x14ac:dyDescent="0.25">
      <c r="A93" s="22">
        <f t="shared" si="5"/>
        <v>77</v>
      </c>
      <c r="B93" s="41" t="s">
        <v>226</v>
      </c>
      <c r="C93" s="41" t="s">
        <v>227</v>
      </c>
      <c r="D93" s="41" t="s">
        <v>32</v>
      </c>
      <c r="E93" s="41" t="s">
        <v>125</v>
      </c>
      <c r="F93" s="42">
        <v>40288</v>
      </c>
      <c r="G93" s="41" t="s">
        <v>110</v>
      </c>
      <c r="H93" s="41" t="s">
        <v>331</v>
      </c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1">
        <f t="shared" si="4"/>
        <v>0</v>
      </c>
      <c r="T93" s="8">
        <f t="shared" si="3"/>
        <v>0</v>
      </c>
      <c r="U93" s="22"/>
    </row>
    <row r="94" spans="1:21" x14ac:dyDescent="0.25">
      <c r="A94" s="22">
        <f t="shared" si="5"/>
        <v>78</v>
      </c>
      <c r="B94" s="41" t="s">
        <v>228</v>
      </c>
      <c r="C94" s="41" t="s">
        <v>41</v>
      </c>
      <c r="D94" s="41" t="s">
        <v>120</v>
      </c>
      <c r="E94" s="41" t="s">
        <v>124</v>
      </c>
      <c r="F94" s="42">
        <v>40442</v>
      </c>
      <c r="G94" s="41" t="s">
        <v>110</v>
      </c>
      <c r="H94" s="41" t="s">
        <v>332</v>
      </c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1">
        <f t="shared" si="4"/>
        <v>0</v>
      </c>
      <c r="T94" s="8">
        <f t="shared" si="3"/>
        <v>0</v>
      </c>
      <c r="U94" s="22"/>
    </row>
    <row r="95" spans="1:21" x14ac:dyDescent="0.25">
      <c r="A95" s="22">
        <f t="shared" si="5"/>
        <v>79</v>
      </c>
      <c r="B95" s="41" t="s">
        <v>229</v>
      </c>
      <c r="C95" s="41" t="s">
        <v>53</v>
      </c>
      <c r="D95" s="41" t="s">
        <v>87</v>
      </c>
      <c r="E95" s="41" t="s">
        <v>125</v>
      </c>
      <c r="F95" s="42">
        <v>40146</v>
      </c>
      <c r="G95" s="41" t="s">
        <v>130</v>
      </c>
      <c r="H95" s="41" t="s">
        <v>333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1">
        <f t="shared" si="4"/>
        <v>0</v>
      </c>
      <c r="T95" s="8">
        <f t="shared" si="3"/>
        <v>0</v>
      </c>
      <c r="U95" s="22"/>
    </row>
    <row r="96" spans="1:21" x14ac:dyDescent="0.25">
      <c r="A96" s="22">
        <f t="shared" si="5"/>
        <v>80</v>
      </c>
      <c r="B96" s="41" t="s">
        <v>230</v>
      </c>
      <c r="C96" s="41" t="s">
        <v>106</v>
      </c>
      <c r="D96" s="41" t="s">
        <v>126</v>
      </c>
      <c r="E96" s="41" t="s">
        <v>124</v>
      </c>
      <c r="F96" s="42">
        <v>40298</v>
      </c>
      <c r="G96" s="41" t="s">
        <v>130</v>
      </c>
      <c r="H96" s="41" t="s">
        <v>334</v>
      </c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1">
        <f t="shared" si="4"/>
        <v>0</v>
      </c>
      <c r="T96" s="8">
        <f t="shared" si="3"/>
        <v>0</v>
      </c>
      <c r="U96" s="22"/>
    </row>
    <row r="97" spans="1:21" x14ac:dyDescent="0.25">
      <c r="A97" s="22">
        <f t="shared" si="5"/>
        <v>81</v>
      </c>
      <c r="B97" s="41" t="s">
        <v>26</v>
      </c>
      <c r="C97" s="41" t="s">
        <v>231</v>
      </c>
      <c r="D97" s="41" t="s">
        <v>40</v>
      </c>
      <c r="E97" s="41" t="s">
        <v>124</v>
      </c>
      <c r="F97" s="42">
        <v>40476</v>
      </c>
      <c r="G97" s="41" t="s">
        <v>130</v>
      </c>
      <c r="H97" s="41" t="s">
        <v>335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1">
        <f t="shared" si="4"/>
        <v>0</v>
      </c>
      <c r="T97" s="8">
        <f t="shared" si="3"/>
        <v>0</v>
      </c>
      <c r="U97" s="22"/>
    </row>
    <row r="98" spans="1:21" x14ac:dyDescent="0.25">
      <c r="A98" s="22">
        <f t="shared" si="5"/>
        <v>82</v>
      </c>
      <c r="B98" s="41" t="s">
        <v>232</v>
      </c>
      <c r="C98" s="41" t="s">
        <v>55</v>
      </c>
      <c r="D98" s="41" t="s">
        <v>27</v>
      </c>
      <c r="E98" s="41" t="s">
        <v>124</v>
      </c>
      <c r="F98" s="42">
        <v>40149</v>
      </c>
      <c r="G98" s="41" t="s">
        <v>130</v>
      </c>
      <c r="H98" s="41" t="s">
        <v>336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1">
        <f t="shared" si="4"/>
        <v>0</v>
      </c>
      <c r="T98" s="8">
        <f t="shared" si="3"/>
        <v>0</v>
      </c>
      <c r="U98" s="22"/>
    </row>
    <row r="99" spans="1:21" x14ac:dyDescent="0.25">
      <c r="A99" s="22">
        <f t="shared" si="5"/>
        <v>83</v>
      </c>
      <c r="B99" s="41" t="s">
        <v>233</v>
      </c>
      <c r="C99" s="41" t="s">
        <v>203</v>
      </c>
      <c r="D99" s="41" t="s">
        <v>27</v>
      </c>
      <c r="E99" s="41" t="s">
        <v>124</v>
      </c>
      <c r="F99" s="42">
        <v>40213</v>
      </c>
      <c r="G99" s="41" t="s">
        <v>130</v>
      </c>
      <c r="H99" s="41" t="s">
        <v>337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1">
        <f t="shared" si="4"/>
        <v>0</v>
      </c>
      <c r="T99" s="8">
        <f t="shared" si="3"/>
        <v>0</v>
      </c>
      <c r="U99" s="22"/>
    </row>
    <row r="100" spans="1:21" x14ac:dyDescent="0.25">
      <c r="A100" s="22">
        <f t="shared" si="5"/>
        <v>84</v>
      </c>
      <c r="B100" s="41" t="s">
        <v>234</v>
      </c>
      <c r="C100" s="41" t="s">
        <v>128</v>
      </c>
      <c r="D100" s="41" t="s">
        <v>94</v>
      </c>
      <c r="E100" s="41" t="s">
        <v>125</v>
      </c>
      <c r="F100" s="42">
        <v>40140</v>
      </c>
      <c r="G100" s="41" t="s">
        <v>130</v>
      </c>
      <c r="H100" s="41" t="s">
        <v>338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1">
        <f t="shared" si="4"/>
        <v>0</v>
      </c>
      <c r="T100" s="8">
        <f t="shared" si="3"/>
        <v>0</v>
      </c>
      <c r="U100" s="22"/>
    </row>
    <row r="101" spans="1:21" x14ac:dyDescent="0.25">
      <c r="A101" s="22">
        <f t="shared" si="5"/>
        <v>85</v>
      </c>
      <c r="B101" s="41" t="s">
        <v>235</v>
      </c>
      <c r="C101" s="41" t="s">
        <v>92</v>
      </c>
      <c r="D101" s="41" t="s">
        <v>236</v>
      </c>
      <c r="E101" s="41" t="s">
        <v>125</v>
      </c>
      <c r="F101" s="42">
        <v>40392</v>
      </c>
      <c r="G101" s="41" t="s">
        <v>130</v>
      </c>
      <c r="H101" s="41" t="s">
        <v>339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1">
        <f t="shared" si="4"/>
        <v>0</v>
      </c>
      <c r="T101" s="8">
        <f t="shared" si="3"/>
        <v>0</v>
      </c>
      <c r="U101" s="22"/>
    </row>
    <row r="102" spans="1:21" x14ac:dyDescent="0.25">
      <c r="A102" s="22">
        <f t="shared" si="5"/>
        <v>86</v>
      </c>
      <c r="B102" s="41" t="s">
        <v>237</v>
      </c>
      <c r="C102" s="41" t="s">
        <v>111</v>
      </c>
      <c r="D102" s="41" t="s">
        <v>35</v>
      </c>
      <c r="E102" s="41" t="s">
        <v>125</v>
      </c>
      <c r="F102" s="42">
        <v>40149</v>
      </c>
      <c r="G102" s="41" t="s">
        <v>130</v>
      </c>
      <c r="H102" s="41" t="s">
        <v>340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1">
        <f t="shared" si="4"/>
        <v>0</v>
      </c>
      <c r="T102" s="8">
        <f t="shared" si="3"/>
        <v>0</v>
      </c>
      <c r="U102" s="22"/>
    </row>
    <row r="103" spans="1:21" x14ac:dyDescent="0.25">
      <c r="A103" s="22">
        <f t="shared" si="5"/>
        <v>87</v>
      </c>
      <c r="B103" s="41" t="s">
        <v>238</v>
      </c>
      <c r="C103" s="41" t="s">
        <v>68</v>
      </c>
      <c r="D103" s="41" t="s">
        <v>78</v>
      </c>
      <c r="E103" s="41" t="s">
        <v>124</v>
      </c>
      <c r="F103" s="42">
        <v>40287</v>
      </c>
      <c r="G103" s="41" t="s">
        <v>130</v>
      </c>
      <c r="H103" s="41" t="s">
        <v>341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1">
        <f t="shared" si="4"/>
        <v>0</v>
      </c>
      <c r="T103" s="8">
        <f t="shared" si="3"/>
        <v>0</v>
      </c>
      <c r="U103" s="22"/>
    </row>
    <row r="104" spans="1:21" x14ac:dyDescent="0.25">
      <c r="A104" s="22">
        <f t="shared" si="5"/>
        <v>88</v>
      </c>
      <c r="B104" s="41" t="s">
        <v>239</v>
      </c>
      <c r="C104" s="41" t="s">
        <v>115</v>
      </c>
      <c r="D104" s="41" t="s">
        <v>67</v>
      </c>
      <c r="E104" s="41" t="s">
        <v>124</v>
      </c>
      <c r="F104" s="42">
        <v>40408</v>
      </c>
      <c r="G104" s="41" t="s">
        <v>130</v>
      </c>
      <c r="H104" s="41" t="s">
        <v>342</v>
      </c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1">
        <f t="shared" si="4"/>
        <v>0</v>
      </c>
      <c r="T104" s="8">
        <f t="shared" si="3"/>
        <v>0</v>
      </c>
      <c r="U104" s="22"/>
    </row>
    <row r="105" spans="1:21" x14ac:dyDescent="0.25">
      <c r="A105" s="22">
        <f t="shared" si="5"/>
        <v>89</v>
      </c>
      <c r="B105" s="41" t="s">
        <v>240</v>
      </c>
      <c r="C105" s="41" t="s">
        <v>241</v>
      </c>
      <c r="D105" s="41" t="s">
        <v>31</v>
      </c>
      <c r="E105" s="41" t="s">
        <v>124</v>
      </c>
      <c r="F105" s="42">
        <v>40224</v>
      </c>
      <c r="G105" s="41" t="s">
        <v>130</v>
      </c>
      <c r="H105" s="41" t="s">
        <v>343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1">
        <f t="shared" si="4"/>
        <v>0</v>
      </c>
      <c r="T105" s="8">
        <f t="shared" si="3"/>
        <v>0</v>
      </c>
      <c r="U105" s="22"/>
    </row>
    <row r="106" spans="1:21" x14ac:dyDescent="0.25">
      <c r="A106" s="22">
        <f t="shared" si="5"/>
        <v>90</v>
      </c>
      <c r="B106" s="41" t="s">
        <v>242</v>
      </c>
      <c r="C106" s="41" t="s">
        <v>108</v>
      </c>
      <c r="D106" s="41" t="s">
        <v>70</v>
      </c>
      <c r="E106" s="41" t="s">
        <v>124</v>
      </c>
      <c r="F106" s="42">
        <v>40238</v>
      </c>
      <c r="G106" s="41" t="s">
        <v>130</v>
      </c>
      <c r="H106" s="41" t="s">
        <v>344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1">
        <f t="shared" si="4"/>
        <v>0</v>
      </c>
      <c r="T106" s="8">
        <f t="shared" si="3"/>
        <v>0</v>
      </c>
      <c r="U106" s="22"/>
    </row>
    <row r="107" spans="1:21" x14ac:dyDescent="0.25">
      <c r="A107" s="22">
        <f t="shared" si="5"/>
        <v>91</v>
      </c>
      <c r="B107" s="41" t="s">
        <v>243</v>
      </c>
      <c r="C107" s="41" t="s">
        <v>34</v>
      </c>
      <c r="D107" s="41" t="s">
        <v>48</v>
      </c>
      <c r="E107" s="41" t="s">
        <v>125</v>
      </c>
      <c r="F107" s="42">
        <v>40293</v>
      </c>
      <c r="G107" s="41" t="s">
        <v>130</v>
      </c>
      <c r="H107" s="41" t="s">
        <v>345</v>
      </c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1">
        <f t="shared" si="4"/>
        <v>0</v>
      </c>
      <c r="T107" s="8">
        <f t="shared" si="3"/>
        <v>0</v>
      </c>
      <c r="U107" s="22"/>
    </row>
    <row r="108" spans="1:21" x14ac:dyDescent="0.25">
      <c r="A108" s="22">
        <f t="shared" si="5"/>
        <v>92</v>
      </c>
      <c r="B108" s="41" t="s">
        <v>119</v>
      </c>
      <c r="C108" s="41" t="s">
        <v>104</v>
      </c>
      <c r="D108" s="41" t="s">
        <v>45</v>
      </c>
      <c r="E108" s="41" t="s">
        <v>124</v>
      </c>
      <c r="F108" s="42">
        <v>40133</v>
      </c>
      <c r="G108" s="41" t="s">
        <v>130</v>
      </c>
      <c r="H108" s="41" t="s">
        <v>346</v>
      </c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1">
        <f t="shared" si="4"/>
        <v>0</v>
      </c>
      <c r="T108" s="8">
        <f t="shared" si="3"/>
        <v>0</v>
      </c>
      <c r="U108" s="22"/>
    </row>
    <row r="109" spans="1:21" x14ac:dyDescent="0.25">
      <c r="A109" s="22">
        <f t="shared" si="5"/>
        <v>93</v>
      </c>
      <c r="B109" s="41" t="s">
        <v>244</v>
      </c>
      <c r="C109" s="41" t="s">
        <v>245</v>
      </c>
      <c r="D109" s="41" t="s">
        <v>31</v>
      </c>
      <c r="E109" s="41" t="s">
        <v>124</v>
      </c>
      <c r="F109" s="42">
        <v>40429</v>
      </c>
      <c r="G109" s="41" t="s">
        <v>130</v>
      </c>
      <c r="H109" s="41" t="s">
        <v>347</v>
      </c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1">
        <f t="shared" si="4"/>
        <v>0</v>
      </c>
      <c r="T109" s="8">
        <f t="shared" si="3"/>
        <v>0</v>
      </c>
      <c r="U109" s="22"/>
    </row>
    <row r="110" spans="1:21" x14ac:dyDescent="0.25">
      <c r="A110" s="22">
        <f t="shared" si="5"/>
        <v>94</v>
      </c>
      <c r="B110" s="41" t="s">
        <v>246</v>
      </c>
      <c r="C110" s="41" t="s">
        <v>80</v>
      </c>
      <c r="D110" s="41" t="s">
        <v>247</v>
      </c>
      <c r="E110" s="41" t="s">
        <v>124</v>
      </c>
      <c r="F110" s="42">
        <v>40352</v>
      </c>
      <c r="G110" s="41" t="s">
        <v>130</v>
      </c>
      <c r="H110" s="41" t="s">
        <v>348</v>
      </c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1">
        <f t="shared" si="4"/>
        <v>0</v>
      </c>
      <c r="T110" s="8">
        <f t="shared" si="3"/>
        <v>0</v>
      </c>
      <c r="U110" s="22"/>
    </row>
    <row r="111" spans="1:21" x14ac:dyDescent="0.25">
      <c r="A111" s="22">
        <f t="shared" si="5"/>
        <v>95</v>
      </c>
      <c r="B111" s="41" t="s">
        <v>248</v>
      </c>
      <c r="C111" s="41" t="s">
        <v>59</v>
      </c>
      <c r="D111" s="41" t="s">
        <v>36</v>
      </c>
      <c r="E111" s="41" t="s">
        <v>124</v>
      </c>
      <c r="F111" s="42">
        <v>40284</v>
      </c>
      <c r="G111" s="41" t="s">
        <v>130</v>
      </c>
      <c r="H111" s="41" t="s">
        <v>349</v>
      </c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1">
        <f t="shared" si="4"/>
        <v>0</v>
      </c>
      <c r="T111" s="8">
        <f t="shared" si="3"/>
        <v>0</v>
      </c>
      <c r="U111" s="22"/>
    </row>
    <row r="112" spans="1:21" x14ac:dyDescent="0.25">
      <c r="A112" s="22">
        <f t="shared" si="5"/>
        <v>96</v>
      </c>
      <c r="B112" s="41" t="s">
        <v>249</v>
      </c>
      <c r="C112" s="41" t="s">
        <v>250</v>
      </c>
      <c r="D112" s="41" t="s">
        <v>251</v>
      </c>
      <c r="E112" s="41" t="s">
        <v>125</v>
      </c>
      <c r="F112" s="42">
        <v>40397</v>
      </c>
      <c r="G112" s="41" t="s">
        <v>130</v>
      </c>
      <c r="H112" s="41" t="s">
        <v>350</v>
      </c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1">
        <f t="shared" si="4"/>
        <v>0</v>
      </c>
      <c r="T112" s="8">
        <f t="shared" si="3"/>
        <v>0</v>
      </c>
      <c r="U112" s="22"/>
    </row>
    <row r="113" spans="1:21" x14ac:dyDescent="0.25">
      <c r="A113" s="22">
        <f t="shared" si="5"/>
        <v>97</v>
      </c>
      <c r="B113" s="41" t="s">
        <v>46</v>
      </c>
      <c r="C113" s="41" t="s">
        <v>252</v>
      </c>
      <c r="D113" s="41" t="s">
        <v>51</v>
      </c>
      <c r="E113" s="41" t="s">
        <v>125</v>
      </c>
      <c r="F113" s="42">
        <v>40196</v>
      </c>
      <c r="G113" s="41" t="s">
        <v>130</v>
      </c>
      <c r="H113" s="41" t="s">
        <v>351</v>
      </c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1">
        <f t="shared" si="4"/>
        <v>0</v>
      </c>
      <c r="T113" s="8">
        <f t="shared" si="3"/>
        <v>0</v>
      </c>
      <c r="U113" s="22"/>
    </row>
    <row r="114" spans="1:21" x14ac:dyDescent="0.25">
      <c r="A114" s="22">
        <f t="shared" si="5"/>
        <v>98</v>
      </c>
      <c r="B114" s="41" t="s">
        <v>253</v>
      </c>
      <c r="C114" s="41" t="s">
        <v>89</v>
      </c>
      <c r="D114" s="41" t="s">
        <v>58</v>
      </c>
      <c r="E114" s="41" t="s">
        <v>125</v>
      </c>
      <c r="F114" s="42">
        <v>40375</v>
      </c>
      <c r="G114" s="41" t="s">
        <v>130</v>
      </c>
      <c r="H114" s="41" t="s">
        <v>352</v>
      </c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1">
        <f t="shared" si="4"/>
        <v>0</v>
      </c>
      <c r="T114" s="8">
        <f t="shared" si="3"/>
        <v>0</v>
      </c>
      <c r="U114" s="22"/>
    </row>
    <row r="115" spans="1:21" x14ac:dyDescent="0.25">
      <c r="A115" s="22">
        <f t="shared" si="5"/>
        <v>99</v>
      </c>
      <c r="B115" s="41" t="s">
        <v>254</v>
      </c>
      <c r="C115" s="41" t="s">
        <v>217</v>
      </c>
      <c r="D115" s="41" t="s">
        <v>95</v>
      </c>
      <c r="E115" s="41" t="s">
        <v>124</v>
      </c>
      <c r="F115" s="42">
        <v>40219</v>
      </c>
      <c r="G115" s="41" t="s">
        <v>130</v>
      </c>
      <c r="H115" s="41" t="s">
        <v>353</v>
      </c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1">
        <f t="shared" si="4"/>
        <v>0</v>
      </c>
      <c r="T115" s="8">
        <f t="shared" si="3"/>
        <v>0</v>
      </c>
      <c r="U115" s="22"/>
    </row>
    <row r="116" spans="1:21" x14ac:dyDescent="0.25">
      <c r="A116" s="22">
        <f t="shared" si="5"/>
        <v>100</v>
      </c>
      <c r="B116" s="41" t="s">
        <v>223</v>
      </c>
      <c r="C116" s="41" t="s">
        <v>82</v>
      </c>
      <c r="D116" s="41" t="s">
        <v>35</v>
      </c>
      <c r="E116" s="41" t="s">
        <v>125</v>
      </c>
      <c r="F116" s="42">
        <v>40317</v>
      </c>
      <c r="G116" s="41" t="s">
        <v>130</v>
      </c>
      <c r="H116" s="41" t="s">
        <v>354</v>
      </c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1">
        <f t="shared" si="4"/>
        <v>0</v>
      </c>
      <c r="T116" s="8">
        <f t="shared" si="3"/>
        <v>0</v>
      </c>
      <c r="U116" s="22"/>
    </row>
    <row r="117" spans="1:21" x14ac:dyDescent="0.25">
      <c r="A117" s="22">
        <f t="shared" si="5"/>
        <v>101</v>
      </c>
      <c r="B117" s="41" t="s">
        <v>118</v>
      </c>
      <c r="C117" s="41" t="s">
        <v>44</v>
      </c>
      <c r="D117" s="41" t="s">
        <v>31</v>
      </c>
      <c r="E117" s="41" t="s">
        <v>124</v>
      </c>
      <c r="F117" s="42">
        <v>40135</v>
      </c>
      <c r="G117" s="41" t="s">
        <v>130</v>
      </c>
      <c r="H117" s="41" t="s">
        <v>355</v>
      </c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1">
        <f t="shared" si="4"/>
        <v>0</v>
      </c>
      <c r="T117" s="8">
        <f t="shared" si="3"/>
        <v>0</v>
      </c>
      <c r="U117" s="22"/>
    </row>
    <row r="118" spans="1:21" x14ac:dyDescent="0.25">
      <c r="A118" s="22">
        <f t="shared" si="5"/>
        <v>102</v>
      </c>
      <c r="B118" s="41" t="s">
        <v>255</v>
      </c>
      <c r="C118" s="41" t="s">
        <v>90</v>
      </c>
      <c r="D118" s="41" t="s">
        <v>33</v>
      </c>
      <c r="E118" s="41" t="s">
        <v>125</v>
      </c>
      <c r="F118" s="42">
        <v>40383</v>
      </c>
      <c r="G118" s="41" t="s">
        <v>130</v>
      </c>
      <c r="H118" s="41" t="s">
        <v>356</v>
      </c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1">
        <f t="shared" si="4"/>
        <v>0</v>
      </c>
      <c r="T118" s="8">
        <f t="shared" si="3"/>
        <v>0</v>
      </c>
      <c r="U118" s="22"/>
    </row>
    <row r="119" spans="1:21" x14ac:dyDescent="0.25">
      <c r="A119" s="22">
        <f t="shared" si="5"/>
        <v>103</v>
      </c>
      <c r="B119" s="41" t="s">
        <v>256</v>
      </c>
      <c r="C119" s="41" t="s">
        <v>37</v>
      </c>
      <c r="D119" s="41" t="s">
        <v>62</v>
      </c>
      <c r="E119" s="41" t="s">
        <v>125</v>
      </c>
      <c r="F119" s="42">
        <v>40562</v>
      </c>
      <c r="G119" s="41" t="s">
        <v>130</v>
      </c>
      <c r="H119" s="41" t="s">
        <v>357</v>
      </c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1">
        <f t="shared" si="4"/>
        <v>0</v>
      </c>
      <c r="T119" s="8">
        <f t="shared" si="3"/>
        <v>0</v>
      </c>
      <c r="U119" s="22"/>
    </row>
    <row r="120" spans="1:21" x14ac:dyDescent="0.25">
      <c r="A120" s="22">
        <f t="shared" si="5"/>
        <v>104</v>
      </c>
      <c r="B120" s="40"/>
      <c r="C120" s="40"/>
      <c r="D120" s="40"/>
      <c r="E120" s="40"/>
      <c r="F120" s="43"/>
      <c r="G120" s="40">
        <v>5</v>
      </c>
      <c r="H120" s="41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1">
        <f t="shared" si="4"/>
        <v>0</v>
      </c>
      <c r="T120" s="8">
        <f t="shared" si="3"/>
        <v>0</v>
      </c>
      <c r="U120" s="22"/>
    </row>
    <row r="121" spans="1:21" x14ac:dyDescent="0.25">
      <c r="A121" s="22">
        <f t="shared" si="5"/>
        <v>105</v>
      </c>
      <c r="B121" s="40"/>
      <c r="C121" s="40"/>
      <c r="D121" s="40"/>
      <c r="E121" s="40"/>
      <c r="F121" s="43"/>
      <c r="G121" s="40">
        <v>5</v>
      </c>
      <c r="H121" s="40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1">
        <f t="shared" si="4"/>
        <v>0</v>
      </c>
      <c r="T121" s="8">
        <f t="shared" si="3"/>
        <v>0</v>
      </c>
      <c r="U121" s="22"/>
    </row>
    <row r="122" spans="1:21" x14ac:dyDescent="0.25">
      <c r="A122" s="22">
        <f t="shared" si="5"/>
        <v>106</v>
      </c>
      <c r="B122" s="40"/>
      <c r="C122" s="40"/>
      <c r="D122" s="40"/>
      <c r="E122" s="40"/>
      <c r="F122" s="43"/>
      <c r="G122" s="40">
        <v>5</v>
      </c>
      <c r="H122" s="40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1">
        <f t="shared" si="4"/>
        <v>0</v>
      </c>
      <c r="T122" s="8">
        <f t="shared" si="3"/>
        <v>0</v>
      </c>
      <c r="U122" s="22"/>
    </row>
    <row r="123" spans="1:21" ht="19.899999999999999" customHeight="1" x14ac:dyDescent="0.25">
      <c r="A123" s="5"/>
      <c r="B123" s="17"/>
      <c r="C123" s="17"/>
      <c r="D123" s="17"/>
      <c r="E123" s="17"/>
      <c r="F123" s="11"/>
      <c r="G123" s="11"/>
      <c r="H123" s="11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34"/>
      <c r="T123" s="7"/>
      <c r="U123" s="5"/>
    </row>
    <row r="124" spans="1:21" ht="19.899999999999999" customHeight="1" x14ac:dyDescent="0.25">
      <c r="A124" s="2" t="s">
        <v>9</v>
      </c>
      <c r="B124" s="18"/>
      <c r="C124" s="18"/>
      <c r="D124" s="18"/>
      <c r="E124" s="18"/>
      <c r="F124" s="12"/>
      <c r="G124" s="12"/>
      <c r="H124" s="12"/>
      <c r="I124" s="2"/>
      <c r="J124" s="79">
        <f>F8</f>
        <v>44463</v>
      </c>
      <c r="K124" s="79"/>
      <c r="L124" s="79"/>
      <c r="M124" s="79"/>
      <c r="N124" s="79"/>
      <c r="O124" s="79"/>
      <c r="P124" s="6"/>
      <c r="Q124" s="6"/>
    </row>
    <row r="125" spans="1:21" ht="19.899999999999999" customHeight="1" x14ac:dyDescent="0.25">
      <c r="A125" s="1" t="s">
        <v>7</v>
      </c>
      <c r="B125" s="36"/>
      <c r="C125" s="36"/>
      <c r="D125" s="13"/>
      <c r="E125" s="13"/>
      <c r="F125" s="13"/>
      <c r="G125" s="13"/>
      <c r="H125" s="13"/>
      <c r="I125" s="4"/>
      <c r="J125" s="71" t="str">
        <f>F10</f>
        <v>Крупчак Э. В.</v>
      </c>
      <c r="K125" s="71"/>
      <c r="L125" s="71"/>
      <c r="M125" s="71"/>
      <c r="N125" s="71"/>
      <c r="O125" s="71"/>
      <c r="P125" s="71"/>
      <c r="Q125" s="71"/>
      <c r="R125" s="71"/>
      <c r="S125" s="71"/>
    </row>
    <row r="126" spans="1:21" ht="19.899999999999999" customHeight="1" x14ac:dyDescent="0.25">
      <c r="A126" s="1"/>
      <c r="B126" s="36"/>
      <c r="C126" s="36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1:21" ht="19.899999999999999" customHeight="1" x14ac:dyDescent="0.25">
      <c r="A127" s="80" t="s">
        <v>8</v>
      </c>
      <c r="B127" s="80"/>
      <c r="C127" s="3"/>
      <c r="D127" s="14"/>
      <c r="E127" s="14"/>
      <c r="F127" s="14"/>
      <c r="G127" s="14"/>
      <c r="H127" s="14"/>
      <c r="I127" s="4"/>
      <c r="J127" s="71" t="str">
        <f>F11</f>
        <v>Вихарева О. В., Иван</v>
      </c>
      <c r="K127" s="71"/>
      <c r="L127" s="71"/>
      <c r="M127" s="71"/>
      <c r="N127" s="71"/>
      <c r="O127" s="71"/>
      <c r="P127" s="71"/>
      <c r="Q127" s="71"/>
      <c r="R127" s="71"/>
      <c r="S127" s="71"/>
    </row>
    <row r="128" spans="1:21" ht="19.899999999999999" customHeight="1" x14ac:dyDescent="0.25">
      <c r="F128" s="15"/>
      <c r="G128" s="15"/>
      <c r="H128" s="15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  <row r="129" spans="4:19" ht="19.899999999999999" customHeight="1" x14ac:dyDescent="0.25">
      <c r="D129" s="14"/>
      <c r="E129" s="14"/>
      <c r="F129" s="14"/>
      <c r="G129" s="14"/>
      <c r="H129" s="14"/>
      <c r="I129" s="4"/>
      <c r="J129" s="71" t="str">
        <f>F12</f>
        <v>Гаврилова В. В.</v>
      </c>
      <c r="K129" s="71"/>
      <c r="L129" s="71"/>
      <c r="M129" s="71"/>
      <c r="N129" s="71"/>
      <c r="O129" s="71"/>
      <c r="P129" s="71"/>
      <c r="Q129" s="71"/>
      <c r="R129" s="71"/>
      <c r="S129" s="71"/>
    </row>
    <row r="130" spans="4:19" ht="19.899999999999999" customHeight="1" x14ac:dyDescent="0.25"/>
  </sheetData>
  <autoFilter ref="A18:U18">
    <sortState ref="A18:V94">
      <sortCondition descending="1" ref="T17"/>
    </sortState>
  </autoFilter>
  <mergeCells count="25">
    <mergeCell ref="F11:P11"/>
    <mergeCell ref="R11:U11"/>
    <mergeCell ref="A1:U1"/>
    <mergeCell ref="A3:K3"/>
    <mergeCell ref="L3:U3"/>
    <mergeCell ref="L4:U4"/>
    <mergeCell ref="L5:U5"/>
    <mergeCell ref="L6:U6"/>
    <mergeCell ref="A8:E8"/>
    <mergeCell ref="F8:I8"/>
    <mergeCell ref="A10:E10"/>
    <mergeCell ref="F10:P10"/>
    <mergeCell ref="R10:U10"/>
    <mergeCell ref="J129:S129"/>
    <mergeCell ref="F12:P12"/>
    <mergeCell ref="R12:U12"/>
    <mergeCell ref="A13:D13"/>
    <mergeCell ref="F13:I13"/>
    <mergeCell ref="A15:D15"/>
    <mergeCell ref="F15:I15"/>
    <mergeCell ref="I17:R17"/>
    <mergeCell ref="J124:O124"/>
    <mergeCell ref="J125:S125"/>
    <mergeCell ref="A127:B127"/>
    <mergeCell ref="J127:S127"/>
  </mergeCells>
  <conditionalFormatting sqref="F15 F13 F8 L3 F10:P12">
    <cfRule type="containsBlanks" dxfId="5" priority="2">
      <formula>LEN(TRIM(F3))=0</formula>
    </cfRule>
  </conditionalFormatting>
  <conditionalFormatting sqref="L5">
    <cfRule type="containsBlanks" dxfId="4" priority="1">
      <formula>LEN(TRIM(L5))=0</formula>
    </cfRule>
  </conditionalFormatting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180" verticalDpi="180" r:id="rId1"/>
  <headerFooter>
    <oddFooter>&amp;C&amp;P из &amp;N</oddFooter>
  </headerFooter>
  <rowBreaks count="3" manualBreakCount="3">
    <brk id="43" max="19" man="1"/>
    <brk id="72" max="20" man="1"/>
    <brk id="99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U19:U122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D5"/>
  <sheetViews>
    <sheetView workbookViewId="0">
      <selection activeCell="G11" sqref="G11"/>
    </sheetView>
  </sheetViews>
  <sheetFormatPr defaultRowHeight="15" x14ac:dyDescent="0.25"/>
  <cols>
    <col min="2" max="2" width="13" customWidth="1"/>
  </cols>
  <sheetData>
    <row r="1" spans="2:4" x14ac:dyDescent="0.25">
      <c r="B1" s="37" t="s">
        <v>18</v>
      </c>
      <c r="D1" s="37" t="s">
        <v>136</v>
      </c>
    </row>
    <row r="2" spans="2:4" x14ac:dyDescent="0.25">
      <c r="B2" t="s">
        <v>114</v>
      </c>
      <c r="D2" t="s">
        <v>144</v>
      </c>
    </row>
    <row r="3" spans="2:4" x14ac:dyDescent="0.25">
      <c r="B3" t="s">
        <v>112</v>
      </c>
      <c r="D3" t="s">
        <v>145</v>
      </c>
    </row>
    <row r="4" spans="2:4" x14ac:dyDescent="0.25">
      <c r="B4" t="s">
        <v>113</v>
      </c>
      <c r="D4" t="s">
        <v>147</v>
      </c>
    </row>
    <row r="5" spans="2:4" x14ac:dyDescent="0.25">
      <c r="D5" t="s">
        <v>146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31"/>
  <sheetViews>
    <sheetView tabSelected="1" view="pageBreakPreview" topLeftCell="A9" zoomScale="120" zoomScaleSheetLayoutView="120" workbookViewId="0">
      <selection activeCell="E12" sqref="E12:G12"/>
    </sheetView>
  </sheetViews>
  <sheetFormatPr defaultColWidth="9.140625" defaultRowHeight="15" x14ac:dyDescent="0.25"/>
  <cols>
    <col min="1" max="1" width="7.140625" style="35" customWidth="1"/>
    <col min="2" max="4" width="18.85546875" style="16" customWidth="1"/>
    <col min="5" max="5" width="8.42578125" style="45" customWidth="1"/>
    <col min="6" max="6" width="14.5703125" style="45" customWidth="1"/>
    <col min="7" max="16" width="5.28515625" style="16" customWidth="1"/>
    <col min="17" max="18" width="9.140625" style="44"/>
    <col min="19" max="19" width="11.5703125" style="44" customWidth="1"/>
    <col min="20" max="16384" width="9.140625" style="44"/>
  </cols>
  <sheetData>
    <row r="1" spans="1:19" ht="15.75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ht="15.7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5.75" x14ac:dyDescent="0.25">
      <c r="A3" s="93" t="s">
        <v>367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5.75" x14ac:dyDescent="0.25"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9" ht="18.75" x14ac:dyDescent="0.25">
      <c r="A5" s="81" t="s">
        <v>11</v>
      </c>
      <c r="B5" s="81"/>
      <c r="C5" s="81"/>
      <c r="D5" s="81"/>
      <c r="E5" s="81"/>
      <c r="F5" s="81"/>
      <c r="G5" s="81"/>
      <c r="H5" s="81"/>
      <c r="I5" s="81"/>
      <c r="J5" s="92" t="s">
        <v>368</v>
      </c>
      <c r="K5" s="92"/>
      <c r="L5" s="92"/>
      <c r="M5" s="92"/>
      <c r="N5" s="92"/>
      <c r="O5" s="92"/>
      <c r="P5" s="92"/>
      <c r="Q5" s="92"/>
      <c r="R5" s="92"/>
      <c r="S5" s="92"/>
    </row>
    <row r="6" spans="1:19" x14ac:dyDescent="0.25">
      <c r="J6" s="83" t="s">
        <v>5</v>
      </c>
      <c r="K6" s="83"/>
      <c r="L6" s="83"/>
      <c r="M6" s="83"/>
      <c r="N6" s="83"/>
      <c r="O6" s="83"/>
      <c r="P6" s="83"/>
      <c r="Q6" s="83"/>
      <c r="R6" s="83"/>
      <c r="S6" s="83"/>
    </row>
    <row r="7" spans="1:19" ht="18.75" x14ac:dyDescent="0.25">
      <c r="J7" s="92" t="s">
        <v>360</v>
      </c>
      <c r="K7" s="92"/>
      <c r="L7" s="92"/>
      <c r="M7" s="92"/>
      <c r="N7" s="92"/>
      <c r="O7" s="92"/>
      <c r="P7" s="92"/>
      <c r="Q7" s="92"/>
      <c r="R7" s="92"/>
      <c r="S7" s="92"/>
    </row>
    <row r="8" spans="1:19" x14ac:dyDescent="0.25">
      <c r="J8" s="83" t="s">
        <v>143</v>
      </c>
      <c r="K8" s="83"/>
      <c r="L8" s="83"/>
      <c r="M8" s="83"/>
      <c r="N8" s="83"/>
      <c r="O8" s="83"/>
      <c r="P8" s="83"/>
      <c r="Q8" s="83"/>
      <c r="R8" s="83"/>
      <c r="S8" s="83"/>
    </row>
    <row r="10" spans="1:19" ht="15.75" x14ac:dyDescent="0.25">
      <c r="A10" s="84" t="s">
        <v>6</v>
      </c>
      <c r="B10" s="84"/>
      <c r="C10" s="84"/>
      <c r="D10" s="84"/>
      <c r="E10" s="101">
        <v>45196</v>
      </c>
      <c r="F10" s="101"/>
      <c r="G10" s="102"/>
    </row>
    <row r="11" spans="1:19" ht="15.75" x14ac:dyDescent="0.25">
      <c r="A11" s="51"/>
      <c r="B11" s="52"/>
      <c r="C11" s="52"/>
      <c r="D11" s="52"/>
      <c r="E11" s="10"/>
      <c r="F11" s="10"/>
    </row>
    <row r="12" spans="1:19" ht="15.75" x14ac:dyDescent="0.25">
      <c r="A12" s="84" t="s">
        <v>365</v>
      </c>
      <c r="B12" s="84"/>
      <c r="C12" s="84"/>
      <c r="D12" s="84"/>
      <c r="E12" s="75">
        <v>7</v>
      </c>
      <c r="F12" s="75"/>
      <c r="G12" s="75"/>
      <c r="H12" s="52" t="s">
        <v>13</v>
      </c>
    </row>
    <row r="13" spans="1:19" ht="15.75" x14ac:dyDescent="0.25">
      <c r="A13" s="51"/>
      <c r="B13" s="52"/>
      <c r="C13" s="52"/>
      <c r="D13" s="52"/>
      <c r="E13" s="10"/>
      <c r="F13" s="10"/>
      <c r="G13" s="46"/>
    </row>
    <row r="14" spans="1:19" ht="15.75" x14ac:dyDescent="0.25">
      <c r="A14" s="84" t="s">
        <v>366</v>
      </c>
      <c r="B14" s="84"/>
      <c r="C14" s="84"/>
      <c r="D14" s="84"/>
      <c r="E14" s="75">
        <v>60</v>
      </c>
      <c r="F14" s="75"/>
      <c r="G14" s="75"/>
    </row>
    <row r="16" spans="1:19" s="35" customFormat="1" ht="45" x14ac:dyDescent="0.2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359</v>
      </c>
      <c r="F16" s="23" t="s">
        <v>139</v>
      </c>
      <c r="G16" s="96" t="s">
        <v>17</v>
      </c>
      <c r="H16" s="97"/>
      <c r="I16" s="97"/>
      <c r="J16" s="97"/>
      <c r="K16" s="97"/>
      <c r="L16" s="97"/>
      <c r="M16" s="97"/>
      <c r="N16" s="97"/>
      <c r="O16" s="97"/>
      <c r="P16" s="98"/>
      <c r="Q16" s="23" t="s">
        <v>4</v>
      </c>
      <c r="R16" s="23" t="s">
        <v>10</v>
      </c>
      <c r="S16" s="23" t="s">
        <v>18</v>
      </c>
    </row>
    <row r="17" spans="1:19" ht="8.4499999999999993" customHeight="1" x14ac:dyDescent="0.25">
      <c r="A17" s="26"/>
      <c r="B17" s="25"/>
      <c r="C17" s="25"/>
      <c r="D17" s="19"/>
      <c r="E17" s="29"/>
      <c r="F17" s="29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20"/>
      <c r="R17" s="21"/>
      <c r="S17" s="26"/>
    </row>
    <row r="18" spans="1:19" x14ac:dyDescent="0.25">
      <c r="A18" s="21">
        <v>1</v>
      </c>
      <c r="B18" s="99" t="s">
        <v>375</v>
      </c>
      <c r="C18" s="99" t="s">
        <v>376</v>
      </c>
      <c r="D18" s="99" t="s">
        <v>377</v>
      </c>
      <c r="E18" s="69" t="s">
        <v>370</v>
      </c>
      <c r="F18" s="69" t="s">
        <v>384</v>
      </c>
      <c r="G18" s="19">
        <v>4</v>
      </c>
      <c r="H18" s="19">
        <v>8</v>
      </c>
      <c r="I18" s="19">
        <v>7</v>
      </c>
      <c r="J18" s="19">
        <v>23</v>
      </c>
      <c r="K18" s="19"/>
      <c r="L18" s="19"/>
      <c r="M18" s="19"/>
      <c r="N18" s="19"/>
      <c r="O18" s="19"/>
      <c r="P18" s="19"/>
      <c r="Q18" s="21">
        <f t="shared" ref="Q18:Q24" si="0">SUM(G18:P18)</f>
        <v>42</v>
      </c>
      <c r="R18" s="8">
        <f t="shared" ref="R18:R24" si="1">Q18/$E$14</f>
        <v>0.7</v>
      </c>
      <c r="S18" s="30" t="s">
        <v>113</v>
      </c>
    </row>
    <row r="19" spans="1:19" x14ac:dyDescent="0.25">
      <c r="A19" s="21">
        <v>2</v>
      </c>
      <c r="B19" s="99" t="s">
        <v>371</v>
      </c>
      <c r="C19" s="99" t="s">
        <v>372</v>
      </c>
      <c r="D19" s="99" t="s">
        <v>23</v>
      </c>
      <c r="E19" s="67" t="s">
        <v>370</v>
      </c>
      <c r="F19" s="67" t="s">
        <v>384</v>
      </c>
      <c r="G19" s="19">
        <v>4</v>
      </c>
      <c r="H19" s="19">
        <v>9</v>
      </c>
      <c r="I19" s="19">
        <v>5</v>
      </c>
      <c r="J19" s="19">
        <v>22</v>
      </c>
      <c r="K19" s="19"/>
      <c r="L19" s="19"/>
      <c r="M19" s="19"/>
      <c r="N19" s="19"/>
      <c r="O19" s="19"/>
      <c r="P19" s="19"/>
      <c r="Q19" s="21">
        <f t="shared" si="0"/>
        <v>40</v>
      </c>
      <c r="R19" s="8">
        <f t="shared" si="1"/>
        <v>0.66666666666666663</v>
      </c>
      <c r="S19" s="30" t="s">
        <v>112</v>
      </c>
    </row>
    <row r="20" spans="1:19" x14ac:dyDescent="0.25">
      <c r="A20" s="21">
        <v>3</v>
      </c>
      <c r="B20" s="99" t="s">
        <v>380</v>
      </c>
      <c r="C20" s="99" t="s">
        <v>59</v>
      </c>
      <c r="D20" s="99" t="s">
        <v>84</v>
      </c>
      <c r="E20" s="41" t="s">
        <v>370</v>
      </c>
      <c r="F20" s="41" t="s">
        <v>386</v>
      </c>
      <c r="G20" s="19">
        <v>3</v>
      </c>
      <c r="H20" s="19">
        <v>9</v>
      </c>
      <c r="I20" s="19">
        <v>5</v>
      </c>
      <c r="J20" s="19">
        <v>17</v>
      </c>
      <c r="K20" s="19"/>
      <c r="L20" s="19"/>
      <c r="M20" s="19"/>
      <c r="N20" s="19"/>
      <c r="O20" s="19"/>
      <c r="P20" s="19"/>
      <c r="Q20" s="21">
        <f t="shared" si="0"/>
        <v>34</v>
      </c>
      <c r="R20" s="8">
        <f t="shared" si="1"/>
        <v>0.56666666666666665</v>
      </c>
      <c r="S20" s="30" t="s">
        <v>112</v>
      </c>
    </row>
    <row r="21" spans="1:19" x14ac:dyDescent="0.25">
      <c r="A21" s="21">
        <v>4</v>
      </c>
      <c r="B21" s="99" t="s">
        <v>373</v>
      </c>
      <c r="C21" s="99" t="s">
        <v>374</v>
      </c>
      <c r="D21" s="99" t="s">
        <v>27</v>
      </c>
      <c r="E21" s="68" t="s">
        <v>370</v>
      </c>
      <c r="F21" s="68" t="s">
        <v>385</v>
      </c>
      <c r="G21" s="19">
        <v>2</v>
      </c>
      <c r="H21" s="19">
        <v>6</v>
      </c>
      <c r="I21" s="19">
        <v>7</v>
      </c>
      <c r="J21" s="19">
        <v>14</v>
      </c>
      <c r="K21" s="19"/>
      <c r="L21" s="19"/>
      <c r="M21" s="19"/>
      <c r="N21" s="19"/>
      <c r="O21" s="19"/>
      <c r="P21" s="19"/>
      <c r="Q21" s="21">
        <f t="shared" si="0"/>
        <v>29</v>
      </c>
      <c r="R21" s="8">
        <f t="shared" si="1"/>
        <v>0.48333333333333334</v>
      </c>
      <c r="S21" s="30" t="s">
        <v>114</v>
      </c>
    </row>
    <row r="22" spans="1:19" x14ac:dyDescent="0.25">
      <c r="A22" s="21">
        <v>5</v>
      </c>
      <c r="B22" s="99" t="s">
        <v>369</v>
      </c>
      <c r="C22" s="99" t="s">
        <v>104</v>
      </c>
      <c r="D22" s="99" t="s">
        <v>96</v>
      </c>
      <c r="E22" s="68" t="s">
        <v>370</v>
      </c>
      <c r="F22" s="68" t="s">
        <v>383</v>
      </c>
      <c r="G22" s="19">
        <v>2</v>
      </c>
      <c r="H22" s="19">
        <v>8</v>
      </c>
      <c r="I22" s="19">
        <v>7</v>
      </c>
      <c r="J22" s="19">
        <v>12</v>
      </c>
      <c r="K22" s="19"/>
      <c r="L22" s="19"/>
      <c r="M22" s="19"/>
      <c r="N22" s="19"/>
      <c r="O22" s="19"/>
      <c r="P22" s="19"/>
      <c r="Q22" s="21">
        <f t="shared" si="0"/>
        <v>29</v>
      </c>
      <c r="R22" s="8">
        <f t="shared" si="1"/>
        <v>0.48333333333333334</v>
      </c>
      <c r="S22" s="30" t="s">
        <v>114</v>
      </c>
    </row>
    <row r="23" spans="1:19" x14ac:dyDescent="0.25">
      <c r="A23" s="21">
        <v>6</v>
      </c>
      <c r="B23" s="99" t="s">
        <v>378</v>
      </c>
      <c r="C23" s="99" t="s">
        <v>92</v>
      </c>
      <c r="D23" s="99" t="s">
        <v>379</v>
      </c>
      <c r="E23" s="41" t="s">
        <v>370</v>
      </c>
      <c r="F23" s="41" t="s">
        <v>382</v>
      </c>
      <c r="G23" s="19">
        <v>1</v>
      </c>
      <c r="H23" s="19">
        <v>1</v>
      </c>
      <c r="I23" s="19">
        <v>7</v>
      </c>
      <c r="J23" s="19">
        <v>19</v>
      </c>
      <c r="K23" s="19"/>
      <c r="L23" s="19"/>
      <c r="M23" s="19"/>
      <c r="N23" s="19"/>
      <c r="O23" s="19"/>
      <c r="P23" s="19"/>
      <c r="Q23" s="21">
        <f t="shared" si="0"/>
        <v>28</v>
      </c>
      <c r="R23" s="8">
        <f t="shared" si="1"/>
        <v>0.46666666666666667</v>
      </c>
      <c r="S23" s="30" t="s">
        <v>114</v>
      </c>
    </row>
    <row r="24" spans="1:19" x14ac:dyDescent="0.25">
      <c r="A24" s="21">
        <v>7</v>
      </c>
      <c r="B24" s="99" t="s">
        <v>381</v>
      </c>
      <c r="C24" s="99" t="s">
        <v>59</v>
      </c>
      <c r="D24" s="99" t="s">
        <v>27</v>
      </c>
      <c r="E24" s="41" t="s">
        <v>370</v>
      </c>
      <c r="F24" s="41" t="s">
        <v>387</v>
      </c>
      <c r="G24" s="19">
        <v>2</v>
      </c>
      <c r="H24" s="100">
        <v>7</v>
      </c>
      <c r="I24" s="19">
        <v>4</v>
      </c>
      <c r="J24" s="19">
        <v>0</v>
      </c>
      <c r="K24" s="19"/>
      <c r="L24" s="19"/>
      <c r="M24" s="19"/>
      <c r="N24" s="19"/>
      <c r="O24" s="19"/>
      <c r="P24" s="19"/>
      <c r="Q24" s="21">
        <f t="shared" si="0"/>
        <v>13</v>
      </c>
      <c r="R24" s="8">
        <f t="shared" si="1"/>
        <v>0.21666666666666667</v>
      </c>
      <c r="S24" s="30" t="s">
        <v>114</v>
      </c>
    </row>
    <row r="25" spans="1:19" ht="19.899999999999999" customHeight="1" x14ac:dyDescent="0.25">
      <c r="A25" s="49"/>
      <c r="B25" s="17"/>
      <c r="C25" s="17"/>
      <c r="D25" s="17"/>
      <c r="E25" s="11"/>
      <c r="F25" s="11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49"/>
      <c r="R25" s="7"/>
      <c r="S25" s="5"/>
    </row>
    <row r="26" spans="1:19" ht="20.25" customHeight="1" x14ac:dyDescent="0.25">
      <c r="A26" s="33"/>
      <c r="B26" s="33"/>
      <c r="C26" s="33"/>
      <c r="D26" s="11"/>
      <c r="E26" s="11"/>
      <c r="F26" s="11"/>
      <c r="G26" s="17"/>
      <c r="H26" s="55"/>
      <c r="I26" s="55"/>
      <c r="J26" s="55"/>
      <c r="K26" s="55"/>
      <c r="L26" s="55"/>
      <c r="M26" s="55"/>
      <c r="N26" s="55"/>
      <c r="O26" s="55"/>
      <c r="P26" s="55"/>
      <c r="Q26" s="55"/>
    </row>
    <row r="27" spans="1:19" ht="15.75" x14ac:dyDescent="0.25">
      <c r="A27" s="3" t="s">
        <v>362</v>
      </c>
      <c r="B27" s="44"/>
      <c r="C27" s="56"/>
      <c r="D27" s="90" t="s">
        <v>398</v>
      </c>
      <c r="E27" s="90"/>
      <c r="F27" s="59"/>
      <c r="G27" s="17"/>
      <c r="H27" s="54"/>
      <c r="I27" s="54"/>
      <c r="J27" s="54"/>
      <c r="K27" s="54"/>
      <c r="L27" s="54"/>
      <c r="M27" s="54"/>
      <c r="N27" s="54"/>
      <c r="O27" s="54"/>
      <c r="P27" s="54"/>
      <c r="Q27" s="55"/>
    </row>
    <row r="28" spans="1:19" ht="19.899999999999999" customHeight="1" x14ac:dyDescent="0.25">
      <c r="A28" s="2"/>
      <c r="B28" s="2"/>
      <c r="C28" s="57" t="s">
        <v>363</v>
      </c>
      <c r="D28" s="89" t="s">
        <v>358</v>
      </c>
      <c r="E28" s="89"/>
      <c r="F28" s="89"/>
      <c r="G28" s="17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1:19" ht="19.899999999999999" customHeight="1" x14ac:dyDescent="0.25">
      <c r="A29" s="3" t="s">
        <v>364</v>
      </c>
      <c r="B29" s="44"/>
      <c r="C29" s="56"/>
      <c r="D29" s="90" t="s">
        <v>399</v>
      </c>
      <c r="E29" s="90"/>
      <c r="F29" s="60"/>
      <c r="G29" s="17"/>
      <c r="H29" s="54"/>
      <c r="I29" s="54"/>
      <c r="J29" s="54"/>
      <c r="K29" s="54"/>
      <c r="L29" s="54"/>
      <c r="M29" s="54"/>
      <c r="N29" s="54"/>
      <c r="O29" s="54"/>
      <c r="P29" s="54"/>
      <c r="Q29" s="55"/>
    </row>
    <row r="30" spans="1:19" ht="19.899999999999999" customHeight="1" x14ac:dyDescent="0.25">
      <c r="A30" s="44"/>
      <c r="B30" s="44"/>
      <c r="C30" s="57" t="s">
        <v>363</v>
      </c>
      <c r="D30" s="89" t="s">
        <v>358</v>
      </c>
      <c r="E30" s="89"/>
      <c r="F30" s="89"/>
      <c r="G30" s="17"/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1:19" ht="19.899999999999999" customHeight="1" x14ac:dyDescent="0.25"/>
  </sheetData>
  <autoFilter ref="A17:S17">
    <sortState ref="A18:W94">
      <sortCondition descending="1" ref="R17"/>
    </sortState>
  </autoFilter>
  <sortState ref="A18:Q24">
    <sortCondition descending="1" ref="Q24"/>
  </sortState>
  <mergeCells count="19">
    <mergeCell ref="J7:S7"/>
    <mergeCell ref="J8:S8"/>
    <mergeCell ref="A10:D10"/>
    <mergeCell ref="E10:G10"/>
    <mergeCell ref="A12:D12"/>
    <mergeCell ref="E12:G12"/>
    <mergeCell ref="A1:S1"/>
    <mergeCell ref="A3:S3"/>
    <mergeCell ref="A5:I5"/>
    <mergeCell ref="J5:S5"/>
    <mergeCell ref="J6:S6"/>
    <mergeCell ref="D30:F30"/>
    <mergeCell ref="E14:G14"/>
    <mergeCell ref="D29:E29"/>
    <mergeCell ref="G16:P16"/>
    <mergeCell ref="D27:E27"/>
    <mergeCell ref="H28:Q28"/>
    <mergeCell ref="D28:F28"/>
    <mergeCell ref="A14:D14"/>
  </mergeCells>
  <conditionalFormatting sqref="J5">
    <cfRule type="containsBlanks" dxfId="3" priority="2">
      <formula>LEN(TRIM(J5))=0</formula>
    </cfRule>
  </conditionalFormatting>
  <conditionalFormatting sqref="J7">
    <cfRule type="containsBlanks" dxfId="2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28"/>
  <sheetViews>
    <sheetView view="pageBreakPreview" zoomScaleSheetLayoutView="100" workbookViewId="0">
      <selection activeCell="J7" sqref="J7:S7"/>
    </sheetView>
  </sheetViews>
  <sheetFormatPr defaultColWidth="9.140625" defaultRowHeight="15" x14ac:dyDescent="0.25"/>
  <cols>
    <col min="1" max="1" width="7.140625" style="35" customWidth="1"/>
    <col min="2" max="4" width="18.85546875" style="16" customWidth="1"/>
    <col min="5" max="5" width="8.42578125" style="45" customWidth="1"/>
    <col min="6" max="6" width="14.5703125" style="45" customWidth="1"/>
    <col min="7" max="16" width="5.28515625" style="16" customWidth="1"/>
    <col min="17" max="18" width="9.140625" style="44"/>
    <col min="19" max="19" width="11.5703125" style="44" customWidth="1"/>
    <col min="20" max="16384" width="9.140625" style="44"/>
  </cols>
  <sheetData>
    <row r="1" spans="1:19" ht="15.75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ht="15.75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15.75" x14ac:dyDescent="0.25">
      <c r="A3" s="74" t="s">
        <v>397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ht="15.75" x14ac:dyDescent="0.25"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9" ht="18.75" x14ac:dyDescent="0.25">
      <c r="A5" s="81" t="s">
        <v>11</v>
      </c>
      <c r="B5" s="81"/>
      <c r="C5" s="81"/>
      <c r="D5" s="81"/>
      <c r="E5" s="81"/>
      <c r="F5" s="81"/>
      <c r="G5" s="81"/>
      <c r="H5" s="81"/>
      <c r="I5" s="81"/>
      <c r="J5" s="82" t="s">
        <v>368</v>
      </c>
      <c r="K5" s="82"/>
      <c r="L5" s="82"/>
      <c r="M5" s="82"/>
      <c r="N5" s="82"/>
      <c r="O5" s="82"/>
      <c r="P5" s="82"/>
      <c r="Q5" s="82"/>
      <c r="R5" s="82"/>
      <c r="S5" s="82"/>
    </row>
    <row r="6" spans="1:19" x14ac:dyDescent="0.25">
      <c r="J6" s="83" t="s">
        <v>5</v>
      </c>
      <c r="K6" s="83"/>
      <c r="L6" s="83"/>
      <c r="M6" s="83"/>
      <c r="N6" s="83"/>
      <c r="O6" s="83"/>
      <c r="P6" s="83"/>
      <c r="Q6" s="83"/>
      <c r="R6" s="83"/>
      <c r="S6" s="83"/>
    </row>
    <row r="7" spans="1:19" ht="18.75" x14ac:dyDescent="0.25">
      <c r="J7" s="82" t="s">
        <v>361</v>
      </c>
      <c r="K7" s="82"/>
      <c r="L7" s="82"/>
      <c r="M7" s="82"/>
      <c r="N7" s="82"/>
      <c r="O7" s="82"/>
      <c r="P7" s="82"/>
      <c r="Q7" s="82"/>
      <c r="R7" s="82"/>
      <c r="S7" s="82"/>
    </row>
    <row r="8" spans="1:19" x14ac:dyDescent="0.25">
      <c r="J8" s="83" t="s">
        <v>143</v>
      </c>
      <c r="K8" s="83"/>
      <c r="L8" s="83"/>
      <c r="M8" s="83"/>
      <c r="N8" s="83"/>
      <c r="O8" s="83"/>
      <c r="P8" s="83"/>
      <c r="Q8" s="83"/>
      <c r="R8" s="83"/>
      <c r="S8" s="83"/>
    </row>
    <row r="10" spans="1:19" ht="15.75" x14ac:dyDescent="0.25">
      <c r="A10" s="84" t="s">
        <v>6</v>
      </c>
      <c r="B10" s="84"/>
      <c r="C10" s="84"/>
      <c r="D10" s="84"/>
      <c r="E10" s="94">
        <v>45196</v>
      </c>
      <c r="F10" s="94"/>
      <c r="G10" s="95"/>
    </row>
    <row r="11" spans="1:19" ht="15.75" x14ac:dyDescent="0.25">
      <c r="A11" s="63"/>
      <c r="B11" s="52"/>
      <c r="C11" s="52"/>
      <c r="D11" s="52"/>
      <c r="E11" s="10"/>
      <c r="F11" s="10"/>
    </row>
    <row r="12" spans="1:19" ht="15.75" x14ac:dyDescent="0.25">
      <c r="A12" s="84" t="s">
        <v>365</v>
      </c>
      <c r="B12" s="84"/>
      <c r="C12" s="84"/>
      <c r="D12" s="84"/>
      <c r="E12" s="75">
        <v>4</v>
      </c>
      <c r="F12" s="75"/>
      <c r="G12" s="75"/>
      <c r="H12" s="52" t="s">
        <v>13</v>
      </c>
    </row>
    <row r="13" spans="1:19" ht="15.75" x14ac:dyDescent="0.25">
      <c r="A13" s="63"/>
      <c r="B13" s="52"/>
      <c r="C13" s="52"/>
      <c r="D13" s="52"/>
      <c r="E13" s="10"/>
      <c r="F13" s="10"/>
      <c r="G13" s="46"/>
    </row>
    <row r="14" spans="1:19" ht="15.75" x14ac:dyDescent="0.25">
      <c r="A14" s="84" t="s">
        <v>366</v>
      </c>
      <c r="B14" s="84"/>
      <c r="C14" s="84"/>
      <c r="D14" s="84"/>
      <c r="E14" s="75">
        <v>32</v>
      </c>
      <c r="F14" s="75"/>
      <c r="G14" s="75"/>
    </row>
    <row r="16" spans="1:19" s="35" customFormat="1" ht="45" x14ac:dyDescent="0.2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359</v>
      </c>
      <c r="F16" s="23" t="s">
        <v>139</v>
      </c>
      <c r="G16" s="96" t="s">
        <v>17</v>
      </c>
      <c r="H16" s="97"/>
      <c r="I16" s="97"/>
      <c r="J16" s="97"/>
      <c r="K16" s="97"/>
      <c r="L16" s="97"/>
      <c r="M16" s="97"/>
      <c r="N16" s="97"/>
      <c r="O16" s="97"/>
      <c r="P16" s="98"/>
      <c r="Q16" s="23" t="s">
        <v>4</v>
      </c>
      <c r="R16" s="23" t="s">
        <v>10</v>
      </c>
      <c r="S16" s="23" t="s">
        <v>18</v>
      </c>
    </row>
    <row r="17" spans="1:19" x14ac:dyDescent="0.25">
      <c r="A17" s="26"/>
      <c r="B17" s="25"/>
      <c r="C17" s="25"/>
      <c r="D17" s="19"/>
      <c r="E17" s="29"/>
      <c r="F17" s="29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20"/>
      <c r="R17" s="21"/>
      <c r="S17" s="26"/>
    </row>
    <row r="18" spans="1:19" x14ac:dyDescent="0.25">
      <c r="A18" s="21">
        <v>1</v>
      </c>
      <c r="B18" s="99" t="s">
        <v>395</v>
      </c>
      <c r="C18" s="99" t="s">
        <v>396</v>
      </c>
      <c r="D18" s="99" t="s">
        <v>33</v>
      </c>
      <c r="E18" s="70" t="s">
        <v>394</v>
      </c>
      <c r="F18" s="70" t="s">
        <v>400</v>
      </c>
      <c r="G18" s="19">
        <v>3</v>
      </c>
      <c r="H18" s="19">
        <v>10</v>
      </c>
      <c r="I18" s="19">
        <v>6</v>
      </c>
      <c r="J18" s="19"/>
      <c r="K18" s="19"/>
      <c r="L18" s="19"/>
      <c r="M18" s="19"/>
      <c r="N18" s="19"/>
      <c r="O18" s="19"/>
      <c r="P18" s="19"/>
      <c r="Q18" s="21">
        <f t="shared" ref="Q18:Q21" si="0">SUM(G18:P18)</f>
        <v>19</v>
      </c>
      <c r="R18" s="8">
        <f t="shared" ref="R18:R21" si="1">Q18/$E$14</f>
        <v>0.59375</v>
      </c>
      <c r="S18" s="30"/>
    </row>
    <row r="19" spans="1:19" x14ac:dyDescent="0.25">
      <c r="A19" s="21">
        <v>2</v>
      </c>
      <c r="B19" s="99" t="s">
        <v>391</v>
      </c>
      <c r="C19" s="99" t="s">
        <v>37</v>
      </c>
      <c r="D19" s="99" t="s">
        <v>58</v>
      </c>
      <c r="E19" s="41" t="s">
        <v>392</v>
      </c>
      <c r="F19" s="41" t="s">
        <v>401</v>
      </c>
      <c r="G19" s="19">
        <v>3</v>
      </c>
      <c r="H19" s="19">
        <v>7</v>
      </c>
      <c r="I19" s="19">
        <v>7</v>
      </c>
      <c r="J19" s="19"/>
      <c r="K19" s="19"/>
      <c r="L19" s="19"/>
      <c r="M19" s="19"/>
      <c r="N19" s="19"/>
      <c r="O19" s="19"/>
      <c r="P19" s="19"/>
      <c r="Q19" s="21">
        <f t="shared" si="0"/>
        <v>17</v>
      </c>
      <c r="R19" s="8">
        <f t="shared" si="1"/>
        <v>0.53125</v>
      </c>
      <c r="S19" s="30"/>
    </row>
    <row r="20" spans="1:19" x14ac:dyDescent="0.25">
      <c r="A20" s="21">
        <v>3</v>
      </c>
      <c r="B20" s="99" t="s">
        <v>393</v>
      </c>
      <c r="C20" s="99" t="s">
        <v>37</v>
      </c>
      <c r="D20" s="99" t="s">
        <v>33</v>
      </c>
      <c r="E20" s="41" t="s">
        <v>394</v>
      </c>
      <c r="F20" s="41" t="s">
        <v>402</v>
      </c>
      <c r="G20" s="19">
        <v>3</v>
      </c>
      <c r="H20" s="19">
        <v>7</v>
      </c>
      <c r="I20" s="19">
        <v>6</v>
      </c>
      <c r="J20" s="19"/>
      <c r="K20" s="19"/>
      <c r="L20" s="19"/>
      <c r="M20" s="19"/>
      <c r="N20" s="19"/>
      <c r="O20" s="19"/>
      <c r="P20" s="19"/>
      <c r="Q20" s="21">
        <f t="shared" si="0"/>
        <v>16</v>
      </c>
      <c r="R20" s="8">
        <f t="shared" si="1"/>
        <v>0.5</v>
      </c>
      <c r="S20" s="30"/>
    </row>
    <row r="21" spans="1:19" x14ac:dyDescent="0.25">
      <c r="A21" s="21">
        <v>4</v>
      </c>
      <c r="B21" s="99" t="s">
        <v>388</v>
      </c>
      <c r="C21" s="99" t="s">
        <v>389</v>
      </c>
      <c r="D21" s="99" t="s">
        <v>35</v>
      </c>
      <c r="E21" s="58" t="s">
        <v>390</v>
      </c>
      <c r="F21" s="58" t="s">
        <v>403</v>
      </c>
      <c r="G21" s="19">
        <v>2</v>
      </c>
      <c r="H21" s="19">
        <v>5</v>
      </c>
      <c r="I21" s="19">
        <v>6</v>
      </c>
      <c r="J21" s="19"/>
      <c r="K21" s="19"/>
      <c r="L21" s="19"/>
      <c r="M21" s="19"/>
      <c r="N21" s="19"/>
      <c r="O21" s="19"/>
      <c r="P21" s="19"/>
      <c r="Q21" s="21">
        <f t="shared" si="0"/>
        <v>13</v>
      </c>
      <c r="R21" s="8">
        <f t="shared" si="1"/>
        <v>0.40625</v>
      </c>
      <c r="S21" s="30"/>
    </row>
    <row r="22" spans="1:19" ht="19.899999999999999" customHeight="1" x14ac:dyDescent="0.25">
      <c r="A22" s="61"/>
      <c r="B22" s="17"/>
      <c r="C22" s="17"/>
      <c r="D22" s="17"/>
      <c r="E22" s="11"/>
      <c r="F22" s="11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61"/>
      <c r="R22" s="7"/>
      <c r="S22" s="5"/>
    </row>
    <row r="23" spans="1:19" ht="20.25" customHeight="1" x14ac:dyDescent="0.25">
      <c r="A23" s="33"/>
      <c r="B23" s="33"/>
      <c r="C23" s="33"/>
      <c r="D23" s="11"/>
      <c r="E23" s="11"/>
      <c r="F23" s="11"/>
      <c r="G23" s="17"/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1:19" ht="15.75" x14ac:dyDescent="0.25">
      <c r="A24" s="3" t="s">
        <v>362</v>
      </c>
      <c r="B24" s="44"/>
      <c r="C24" s="56"/>
      <c r="D24" s="90" t="s">
        <v>398</v>
      </c>
      <c r="E24" s="90"/>
      <c r="F24" s="59"/>
      <c r="G24" s="17"/>
      <c r="H24" s="54"/>
      <c r="I24" s="54"/>
      <c r="J24" s="54"/>
      <c r="K24" s="54"/>
      <c r="L24" s="54"/>
      <c r="M24" s="54"/>
      <c r="N24" s="54"/>
      <c r="O24" s="54"/>
      <c r="P24" s="54"/>
      <c r="Q24" s="66"/>
    </row>
    <row r="25" spans="1:19" ht="19.899999999999999" customHeight="1" x14ac:dyDescent="0.25">
      <c r="A25" s="2"/>
      <c r="B25" s="2"/>
      <c r="C25" s="65" t="s">
        <v>363</v>
      </c>
      <c r="D25" s="89" t="s">
        <v>358</v>
      </c>
      <c r="E25" s="89"/>
      <c r="F25" s="89"/>
      <c r="G25" s="17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1:19" ht="19.899999999999999" customHeight="1" x14ac:dyDescent="0.25">
      <c r="A26" s="3" t="s">
        <v>364</v>
      </c>
      <c r="B26" s="44"/>
      <c r="C26" s="56"/>
      <c r="D26" s="90" t="s">
        <v>399</v>
      </c>
      <c r="E26" s="90"/>
      <c r="F26" s="60"/>
      <c r="G26" s="17"/>
      <c r="H26" s="54"/>
      <c r="I26" s="54"/>
      <c r="J26" s="54"/>
      <c r="K26" s="54"/>
      <c r="L26" s="54"/>
      <c r="M26" s="54"/>
      <c r="N26" s="54"/>
      <c r="O26" s="54"/>
      <c r="P26" s="54"/>
      <c r="Q26" s="66"/>
    </row>
    <row r="27" spans="1:19" ht="19.899999999999999" customHeight="1" x14ac:dyDescent="0.25">
      <c r="A27" s="44"/>
      <c r="B27" s="44"/>
      <c r="C27" s="65" t="s">
        <v>363</v>
      </c>
      <c r="D27" s="89" t="s">
        <v>358</v>
      </c>
      <c r="E27" s="89"/>
      <c r="F27" s="89"/>
      <c r="G27" s="17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1:19" ht="19.899999999999999" customHeight="1" x14ac:dyDescent="0.25"/>
  </sheetData>
  <autoFilter ref="A17:S21">
    <sortState ref="A18:S113">
      <sortCondition descending="1" ref="R17"/>
    </sortState>
  </autoFilter>
  <sortState ref="A18:Q21">
    <sortCondition descending="1" ref="A18"/>
  </sortState>
  <mergeCells count="19">
    <mergeCell ref="D27:F27"/>
    <mergeCell ref="J8:S8"/>
    <mergeCell ref="A10:D10"/>
    <mergeCell ref="E10:G10"/>
    <mergeCell ref="A12:D12"/>
    <mergeCell ref="E12:G12"/>
    <mergeCell ref="A14:D14"/>
    <mergeCell ref="E14:G14"/>
    <mergeCell ref="G16:P16"/>
    <mergeCell ref="D24:E24"/>
    <mergeCell ref="D25:F25"/>
    <mergeCell ref="H25:Q25"/>
    <mergeCell ref="D26:E26"/>
    <mergeCell ref="J7:S7"/>
    <mergeCell ref="A1:S1"/>
    <mergeCell ref="A3:S3"/>
    <mergeCell ref="A5:I5"/>
    <mergeCell ref="J5:S5"/>
    <mergeCell ref="J6:S6"/>
  </mergeCells>
  <conditionalFormatting sqref="J5">
    <cfRule type="containsBlanks" dxfId="1" priority="2">
      <formula>LEN(TRIM(J5))=0</formula>
    </cfRule>
  </conditionalFormatting>
  <conditionalFormatting sqref="J7">
    <cfRule type="containsBlanks" dxfId="0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шаблон</vt:lpstr>
      <vt:lpstr>спец</vt:lpstr>
      <vt:lpstr>7 класс</vt:lpstr>
      <vt:lpstr>8 класс</vt:lpstr>
      <vt:lpstr>'8 класс'!Область_печати</vt:lpstr>
      <vt:lpstr>шаблон!Область_печати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2023-10-12T06:29:18Z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281650887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